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hloe/Documents/PSSG/Proposal and Contracts/Finalised/Finalised_2/"/>
    </mc:Choice>
  </mc:AlternateContent>
  <xr:revisionPtr revIDLastSave="0" documentId="13_ncr:1_{58260D85-E738-424E-89C6-20DB92E8C421}" xr6:coauthVersionLast="45" xr6:coauthVersionMax="45" xr10:uidLastSave="{00000000-0000-0000-0000-000000000000}"/>
  <bookViews>
    <workbookView xWindow="0" yWindow="460" windowWidth="28800" windowHeight="16520" xr2:uid="{A900072D-E5A5-4271-BF06-A4FB262BA89E}"/>
  </bookViews>
  <sheets>
    <sheet name="Payroll Timetable" sheetId="1" r:id="rId1"/>
  </sheets>
  <definedNames>
    <definedName name="_xlnm._FilterDatabase" localSheetId="0" hidden="1">'Payroll Timetable'!$Z$7:$AF$471</definedName>
    <definedName name="BankHols">'Payroll Timetable'!$AF$8:$AF$18</definedName>
    <definedName name="Calendar">'Payroll Timetable'!$Z$8:$AD$471</definedName>
    <definedName name="LWD">'Payroll Timetable'!$AH$8:$AI$22</definedName>
    <definedName name="LWF">'Payroll Timetable'!$AK$8:$AL$22</definedName>
    <definedName name="PayDate">'Payroll Timetable'!$H$6</definedName>
    <definedName name="PayDateOrds">'Payroll Timetable'!$V$8:$V$40</definedName>
    <definedName name="PayDates">'Payroll Timetable'!$V$8:$W$40</definedName>
    <definedName name="Weekends">'Payroll Timetable'!$AH$44:$AJ$50</definedName>
    <definedName name="Z_03E1545B_97C1_489F_BAB6_7BF1F941F3C8_.wvu.Cols" localSheetId="0" hidden="1">'Payroll Timetable'!$C:$C,'Payroll Timetable'!$N:$N</definedName>
    <definedName name="Z_03E1545B_97C1_489F_BAB6_7BF1F941F3C8_.wvu.Rows" localSheetId="0" hidden="1">'Payroll Timetable'!$6:$6</definedName>
    <definedName name="Z_47CDDBDB_126B_42C3_9611_A488456AED12_.wvu.Cols" localSheetId="0" hidden="1">'Payroll Timetable'!$C:$C,'Payroll Timetable'!$N:$N</definedName>
    <definedName name="Z_47CDDBDB_126B_42C3_9611_A488456AED12_.wvu.Rows" localSheetId="0" hidden="1">'Payroll Timetable'!$6:$6</definedName>
  </definedNames>
  <calcPr calcId="191029"/>
  <customWorkbookViews>
    <customWorkbookView name="ShowMonths" guid="{47CDDBDB-126B-42C3-9611-A488456AED12}" maximized="1" xWindow="-8" yWindow="-8" windowWidth="1382" windowHeight="754" activeSheetId="1"/>
    <customWorkbookView name="HideMonths" guid="{03E1545B-97C1-489F-BAB6-7BF1F941F3C8}" maximized="1" xWindow="-8" yWindow="-8" windowWidth="1382" windowHeight="75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9" i="1" l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  <c r="AH9" i="1"/>
  <c r="W9" i="1"/>
  <c r="W10" i="1" s="1"/>
  <c r="W11" i="1" s="1"/>
  <c r="W12" i="1" s="1"/>
  <c r="B7" i="1"/>
  <c r="B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H10" i="1" l="1"/>
  <c r="AH11" i="1" s="1"/>
  <c r="AH12" i="1" s="1"/>
  <c r="AH13" i="1" s="1"/>
  <c r="AH14" i="1" s="1"/>
  <c r="AH15" i="1" s="1"/>
  <c r="AH16" i="1" s="1"/>
  <c r="AH17" i="1" s="1"/>
  <c r="AH18" i="1" s="1"/>
  <c r="AH19" i="1" s="1"/>
  <c r="W13" i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K8" i="1"/>
  <c r="L8" i="1" s="1"/>
  <c r="B9" i="1"/>
  <c r="G8" i="1"/>
  <c r="K22" i="1" l="1"/>
  <c r="K11" i="1"/>
  <c r="K14" i="1"/>
  <c r="K16" i="1"/>
  <c r="K10" i="1"/>
  <c r="K13" i="1"/>
  <c r="K15" i="1"/>
  <c r="K18" i="1"/>
  <c r="K17" i="1"/>
  <c r="K9" i="1"/>
  <c r="K12" i="1"/>
  <c r="K21" i="1"/>
  <c r="K20" i="1"/>
  <c r="M8" i="1"/>
  <c r="I8" i="1"/>
  <c r="J8" i="1"/>
  <c r="H8" i="1"/>
  <c r="B10" i="1"/>
  <c r="G9" i="1"/>
  <c r="L18" i="1" l="1"/>
  <c r="M18" i="1" s="1"/>
  <c r="L15" i="1"/>
  <c r="J15" i="1" s="1"/>
  <c r="L13" i="1"/>
  <c r="M13" i="1" s="1"/>
  <c r="L10" i="1"/>
  <c r="J10" i="1" s="1"/>
  <c r="L16" i="1"/>
  <c r="M16" i="1" s="1"/>
  <c r="L14" i="1"/>
  <c r="J14" i="1" s="1"/>
  <c r="L11" i="1"/>
  <c r="I11" i="1" s="1"/>
  <c r="L20" i="1"/>
  <c r="H20" i="1" s="1"/>
  <c r="L21" i="1"/>
  <c r="M21" i="1" s="1"/>
  <c r="L12" i="1"/>
  <c r="M12" i="1" s="1"/>
  <c r="L9" i="1"/>
  <c r="I9" i="1" s="1"/>
  <c r="L17" i="1"/>
  <c r="J17" i="1" s="1"/>
  <c r="L22" i="1"/>
  <c r="H22" i="1" s="1"/>
  <c r="H10" i="1"/>
  <c r="M10" i="1"/>
  <c r="I16" i="1"/>
  <c r="M9" i="1"/>
  <c r="H18" i="1"/>
  <c r="H13" i="1"/>
  <c r="J18" i="1"/>
  <c r="I18" i="1"/>
  <c r="B11" i="1"/>
  <c r="G11" i="1" s="1"/>
  <c r="G10" i="1"/>
  <c r="E22" i="1"/>
  <c r="E16" i="1"/>
  <c r="E10" i="1"/>
  <c r="E21" i="1"/>
  <c r="E20" i="1"/>
  <c r="E18" i="1"/>
  <c r="E14" i="1"/>
  <c r="E12" i="1"/>
  <c r="E19" i="1"/>
  <c r="E17" i="1"/>
  <c r="E15" i="1"/>
  <c r="E13" i="1"/>
  <c r="E11" i="1"/>
  <c r="E9" i="1"/>
  <c r="E8" i="1"/>
  <c r="H17" i="1" l="1"/>
  <c r="I17" i="1"/>
  <c r="M17" i="1"/>
  <c r="J20" i="1"/>
  <c r="I14" i="1"/>
  <c r="J11" i="1"/>
  <c r="H11" i="1"/>
  <c r="M14" i="1"/>
  <c r="I20" i="1"/>
  <c r="M20" i="1"/>
  <c r="M11" i="1"/>
  <c r="J12" i="1"/>
  <c r="H9" i="1"/>
  <c r="M22" i="1"/>
  <c r="J16" i="1"/>
  <c r="H15" i="1"/>
  <c r="I22" i="1"/>
  <c r="H21" i="1"/>
  <c r="I15" i="1"/>
  <c r="J21" i="1"/>
  <c r="I21" i="1"/>
  <c r="J22" i="1"/>
  <c r="I13" i="1"/>
  <c r="H12" i="1"/>
  <c r="J9" i="1"/>
  <c r="M15" i="1"/>
  <c r="I10" i="1"/>
  <c r="J13" i="1"/>
  <c r="H14" i="1"/>
  <c r="I12" i="1"/>
  <c r="H16" i="1"/>
  <c r="B12" i="1"/>
  <c r="B13" i="1" l="1"/>
  <c r="G12" i="1"/>
  <c r="B14" i="1" l="1"/>
  <c r="G13" i="1"/>
  <c r="B15" i="1" l="1"/>
  <c r="G14" i="1"/>
  <c r="B16" i="1" l="1"/>
  <c r="G15" i="1"/>
  <c r="B17" i="1" l="1"/>
  <c r="G16" i="1"/>
  <c r="B18" i="1" l="1"/>
  <c r="G17" i="1"/>
  <c r="B19" i="1" l="1"/>
  <c r="G18" i="1"/>
  <c r="B20" i="1" l="1"/>
  <c r="G19" i="1"/>
  <c r="B21" i="1" l="1"/>
  <c r="G20" i="1"/>
  <c r="B22" i="1" l="1"/>
  <c r="G22" i="1" s="1"/>
  <c r="G21" i="1"/>
</calcChain>
</file>

<file path=xl/sharedStrings.xml><?xml version="1.0" encoding="utf-8"?>
<sst xmlns="http://schemas.openxmlformats.org/spreadsheetml/2006/main" count="83" uniqueCount="75">
  <si>
    <t>Month</t>
  </si>
  <si>
    <t>5th</t>
  </si>
  <si>
    <t>6th</t>
  </si>
  <si>
    <t>15th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</si>
  <si>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</si>
  <si>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</si>
  <si>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</si>
  <si>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</si>
  <si>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</si>
  <si>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</si>
  <si>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</si>
  <si>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</si>
  <si>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</si>
  <si>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</si>
  <si>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</si>
  <si>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Pay Date</t>
  </si>
  <si>
    <t>Year</t>
  </si>
  <si>
    <t>30th</t>
  </si>
  <si>
    <t>1st</t>
  </si>
  <si>
    <t>2nd</t>
  </si>
  <si>
    <t>3rd</t>
  </si>
  <si>
    <t>4th</t>
  </si>
  <si>
    <t>7th</t>
  </si>
  <si>
    <t>8th</t>
  </si>
  <si>
    <t>9th</t>
  </si>
  <si>
    <t>10th</t>
  </si>
  <si>
    <t>11th</t>
  </si>
  <si>
    <t>12th</t>
  </si>
  <si>
    <t>13th</t>
  </si>
  <si>
    <t>14th</t>
  </si>
  <si>
    <t>16th</t>
  </si>
  <si>
    <t>17th</t>
  </si>
  <si>
    <t>29th</t>
  </si>
  <si>
    <t>31st</t>
  </si>
  <si>
    <t>Please refer to Cintra for December's dates</t>
  </si>
  <si>
    <t>Last Working Day</t>
  </si>
  <si>
    <t>LWD</t>
  </si>
  <si>
    <t>LWF</t>
  </si>
  <si>
    <t>Last Working Friday</t>
  </si>
  <si>
    <t>Pay Dates</t>
  </si>
  <si>
    <t>Bank Holidays</t>
  </si>
  <si>
    <t>Pay Day</t>
  </si>
  <si>
    <t>CALENDAR</t>
  </si>
  <si>
    <t>Adjusted Pay Date (avoid weekends and bank holidays)</t>
  </si>
  <si>
    <t>BACS Date (Pay Date - 2 working days)</t>
  </si>
  <si>
    <t>Checking Date (BACS date - 2 working days)</t>
  </si>
  <si>
    <t>Submission Date (Checking date - 3 working days)</t>
  </si>
  <si>
    <t>Weekend Adjustments</t>
  </si>
  <si>
    <t>All Payroll Changes To Be Submitted On Or Before</t>
  </si>
  <si>
    <t>Tax Period</t>
  </si>
  <si>
    <t>Date</t>
  </si>
  <si>
    <t>Event</t>
  </si>
  <si>
    <t>Fri 01 Jan 2021</t>
  </si>
  <si>
    <t>New Years Day</t>
  </si>
  <si>
    <t>Fri 02 Apr 2021</t>
  </si>
  <si>
    <t>Good Friday</t>
  </si>
  <si>
    <t>Easter Monday</t>
  </si>
  <si>
    <t>Mon 05 Apr 2021</t>
  </si>
  <si>
    <t>Mon 03 May 2021</t>
  </si>
  <si>
    <t>Early May Bank Holiday</t>
  </si>
  <si>
    <t>Mon 31 May 2021</t>
  </si>
  <si>
    <t>Mon 30 Aug 2021</t>
  </si>
  <si>
    <t>Summer Bank Holiday</t>
  </si>
  <si>
    <t>Mon 27 Dec 2021</t>
  </si>
  <si>
    <t>Christmas Day (Substitute Day)</t>
  </si>
  <si>
    <t>Tues 28 Dec 2021</t>
  </si>
  <si>
    <t>Boxing Day (Substitute Day)</t>
  </si>
  <si>
    <t>Mon 03 January 2022</t>
  </si>
  <si>
    <t xml:space="preserve">   Select Your Standard Pay Date: </t>
  </si>
  <si>
    <t>Monthly Pay Date Schedule 2021/2022</t>
  </si>
  <si>
    <t>BACS Authorisation To Be Sent To Cintra 
- No Later Than Midday</t>
  </si>
  <si>
    <t>Payroll Returned
 For Checking</t>
  </si>
  <si>
    <t>UK Bank Holidays</t>
  </si>
  <si>
    <t>Spring Bank Holiday</t>
  </si>
  <si>
    <t xml:space="preserve">Should you have an unusually large number of changes in a given month, please contact your dedicated Team in advance.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</si>
</sst>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\ yyyy"/>
    <numFmt numFmtId="165" formatCode="mmmm"/>
    <numFmt numFmtId="166" formatCode="ddd\ dd\ mmm\ yy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 (Body)"/>
    </font>
    <font>
      <b/>
      <sz val="11"/>
      <color rgb="FF002060"/>
      <name val="Calibri"/>
      <family val="2"/>
      <scheme val="minor"/>
    </font>
    <font>
      <b/>
      <sz val="10"/>
      <color rgb="FF002060"/>
      <name val="Arial"/>
      <family val="2"/>
    </font>
    <font>
      <b/>
      <i/>
      <sz val="11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(Body)"/>
    </font>
    <font>
      <sz val="17"/>
      <color theme="1"/>
      <name val="Arial"/>
      <family val="2"/>
    </font>
    <font>
      <b/>
      <sz val="19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002060"/>
      </left>
      <right/>
      <top style="thin">
        <color rgb="FF002060"/>
      </top>
      <bottom style="thick">
        <color theme="0"/>
      </bottom>
      <diagonal/>
    </border>
    <border>
      <left/>
      <right/>
      <top style="thin">
        <color rgb="FF002060"/>
      </top>
      <bottom style="thick">
        <color theme="0"/>
      </bottom>
      <diagonal/>
    </border>
    <border>
      <left/>
      <right style="thin">
        <color rgb="FF002060"/>
      </right>
      <top style="thin">
        <color rgb="FF002060"/>
      </top>
      <bottom style="thick">
        <color theme="0"/>
      </bottom>
      <diagonal/>
    </border>
    <border>
      <left style="thin">
        <color rgb="FF002060"/>
      </left>
      <right style="thick">
        <color theme="0"/>
      </right>
      <top/>
      <bottom/>
      <diagonal/>
    </border>
    <border>
      <left style="thick">
        <color theme="0"/>
      </left>
      <right style="thin">
        <color rgb="FF002060"/>
      </right>
      <top/>
      <bottom/>
      <diagonal/>
    </border>
    <border>
      <left style="thin">
        <color rgb="FF002060"/>
      </left>
      <right style="thick">
        <color theme="0"/>
      </right>
      <top style="thin">
        <color theme="0"/>
      </top>
      <bottom/>
      <diagonal/>
    </border>
    <border>
      <left style="thin">
        <color rgb="FF002060"/>
      </left>
      <right style="thick">
        <color theme="0"/>
      </right>
      <top/>
      <bottom style="thin">
        <color rgb="FF002060"/>
      </bottom>
      <diagonal/>
    </border>
    <border>
      <left style="thick">
        <color theme="0"/>
      </left>
      <right style="thick">
        <color theme="0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ck">
        <color theme="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</cellStyleXfs>
  <cellXfs count="89">
    <xf numFmtId="0" fontId="0" fillId="0" borderId="0" xfId="0"/>
    <xf numFmtId="0" fontId="0" fillId="5" borderId="0" xfId="0" applyFill="1"/>
    <xf numFmtId="2" fontId="0" fillId="5" borderId="0" xfId="0" applyNumberFormat="1" applyFill="1"/>
    <xf numFmtId="2" fontId="7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2" fontId="6" fillId="5" borderId="0" xfId="0" applyNumberFormat="1" applyFont="1" applyFill="1" applyBorder="1" applyAlignment="1">
      <alignment horizontal="center"/>
    </xf>
    <xf numFmtId="0" fontId="0" fillId="5" borderId="13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4" xfId="0" applyFill="1" applyBorder="1"/>
    <xf numFmtId="0" fontId="0" fillId="5" borderId="5" xfId="0" applyFill="1" applyBorder="1"/>
    <xf numFmtId="166" fontId="0" fillId="5" borderId="1" xfId="0" applyNumberFormat="1" applyFill="1" applyBorder="1" applyAlignment="1">
      <alignment horizontal="center"/>
    </xf>
    <xf numFmtId="166" fontId="6" fillId="5" borderId="2" xfId="0" applyNumberFormat="1" applyFont="1" applyFill="1" applyBorder="1" applyAlignment="1">
      <alignment horizontal="center"/>
    </xf>
    <xf numFmtId="166" fontId="6" fillId="5" borderId="3" xfId="0" applyNumberFormat="1" applyFont="1" applyFill="1" applyBorder="1" applyAlignment="1">
      <alignment horizontal="center"/>
    </xf>
    <xf numFmtId="166" fontId="0" fillId="5" borderId="11" xfId="0" applyNumberFormat="1" applyFill="1" applyBorder="1"/>
    <xf numFmtId="0" fontId="0" fillId="5" borderId="5" xfId="0" applyFill="1" applyBorder="1" applyAlignment="1">
      <alignment horizontal="center"/>
    </xf>
    <xf numFmtId="166" fontId="0" fillId="5" borderId="4" xfId="0" applyNumberFormat="1" applyFill="1" applyBorder="1" applyAlignment="1">
      <alignment horizontal="center"/>
    </xf>
    <xf numFmtId="166" fontId="6" fillId="5" borderId="0" xfId="0" applyNumberFormat="1" applyFont="1" applyFill="1" applyBorder="1" applyAlignment="1">
      <alignment horizontal="center"/>
    </xf>
    <xf numFmtId="166" fontId="6" fillId="5" borderId="5" xfId="0" applyNumberFormat="1" applyFont="1" applyFill="1" applyBorder="1" applyAlignment="1">
      <alignment horizontal="center"/>
    </xf>
    <xf numFmtId="166" fontId="0" fillId="5" borderId="12" xfId="0" applyNumberFormat="1" applyFill="1" applyBorder="1"/>
    <xf numFmtId="164" fontId="0" fillId="5" borderId="0" xfId="0" applyNumberFormat="1" applyFill="1"/>
    <xf numFmtId="0" fontId="0" fillId="5" borderId="0" xfId="0" applyFill="1" applyAlignment="1">
      <alignment vertic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4" fontId="0" fillId="5" borderId="0" xfId="0" applyNumberFormat="1" applyFill="1" applyAlignment="1">
      <alignment wrapText="1"/>
    </xf>
    <xf numFmtId="0" fontId="5" fillId="5" borderId="0" xfId="0" applyFont="1" applyFill="1"/>
    <xf numFmtId="16" fontId="0" fillId="5" borderId="0" xfId="0" applyNumberFormat="1" applyFill="1" applyAlignment="1">
      <alignment vertical="center"/>
    </xf>
    <xf numFmtId="0" fontId="0" fillId="5" borderId="6" xfId="0" applyFill="1" applyBorder="1"/>
    <xf numFmtId="0" fontId="0" fillId="5" borderId="8" xfId="0" applyFill="1" applyBorder="1"/>
    <xf numFmtId="166" fontId="0" fillId="5" borderId="6" xfId="0" applyNumberFormat="1" applyFill="1" applyBorder="1" applyAlignment="1">
      <alignment horizontal="center"/>
    </xf>
    <xf numFmtId="166" fontId="6" fillId="5" borderId="7" xfId="0" applyNumberFormat="1" applyFont="1" applyFill="1" applyBorder="1" applyAlignment="1">
      <alignment horizontal="center"/>
    </xf>
    <xf numFmtId="166" fontId="6" fillId="5" borderId="8" xfId="0" applyNumberFormat="1" applyFont="1" applyFill="1" applyBorder="1" applyAlignment="1">
      <alignment horizontal="center"/>
    </xf>
    <xf numFmtId="0" fontId="10" fillId="5" borderId="0" xfId="0" applyFont="1" applyFill="1"/>
    <xf numFmtId="0" fontId="9" fillId="5" borderId="0" xfId="0" applyFont="1" applyFill="1"/>
    <xf numFmtId="0" fontId="11" fillId="5" borderId="0" xfId="0" applyFont="1" applyFill="1"/>
    <xf numFmtId="164" fontId="9" fillId="5" borderId="0" xfId="0" applyNumberFormat="1" applyFont="1" applyFill="1"/>
    <xf numFmtId="164" fontId="9" fillId="5" borderId="0" xfId="0" applyNumberFormat="1" applyFont="1" applyFill="1" applyAlignment="1">
      <alignment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right" vertical="center"/>
    </xf>
    <xf numFmtId="0" fontId="13" fillId="4" borderId="22" xfId="0" applyFont="1" applyFill="1" applyBorder="1" applyAlignment="1">
      <alignment vertical="center"/>
    </xf>
    <xf numFmtId="165" fontId="0" fillId="5" borderId="0" xfId="0" applyNumberFormat="1" applyFill="1" applyBorder="1" applyAlignment="1">
      <alignment horizontal="center"/>
    </xf>
    <xf numFmtId="0" fontId="0" fillId="5" borderId="0" xfId="0" applyFill="1" applyBorder="1"/>
    <xf numFmtId="0" fontId="14" fillId="3" borderId="30" xfId="0" applyFont="1" applyFill="1" applyBorder="1" applyAlignment="1" applyProtection="1">
      <alignment vertical="center"/>
      <protection locked="0"/>
    </xf>
    <xf numFmtId="0" fontId="0" fillId="5" borderId="0" xfId="0" applyFill="1" applyAlignment="1"/>
    <xf numFmtId="0" fontId="0" fillId="5" borderId="0" xfId="0" applyFill="1" applyAlignment="1">
      <alignment vertical="top"/>
    </xf>
    <xf numFmtId="0" fontId="15" fillId="5" borderId="0" xfId="0" applyFont="1" applyFill="1" applyAlignment="1">
      <alignment vertical="top"/>
    </xf>
    <xf numFmtId="0" fontId="16" fillId="5" borderId="0" xfId="0" applyFont="1" applyFill="1" applyAlignment="1">
      <alignment vertical="top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15" fontId="0" fillId="3" borderId="25" xfId="0" applyNumberFormat="1" applyFill="1" applyBorder="1" applyAlignment="1">
      <alignment horizontal="center" vertical="center"/>
    </xf>
    <xf numFmtId="15" fontId="0" fillId="3" borderId="31" xfId="0" applyNumberFormat="1" applyFill="1" applyBorder="1" applyAlignment="1">
      <alignment horizontal="center" vertical="center"/>
    </xf>
    <xf numFmtId="165" fontId="0" fillId="3" borderId="23" xfId="0" applyNumberFormat="1" applyFill="1" applyBorder="1" applyAlignment="1">
      <alignment horizontal="center" vertical="center"/>
    </xf>
    <xf numFmtId="165" fontId="0" fillId="3" borderId="32" xfId="0" applyNumberFormat="1" applyFill="1" applyBorder="1" applyAlignment="1">
      <alignment horizontal="center" vertical="center"/>
    </xf>
    <xf numFmtId="165" fontId="0" fillId="3" borderId="26" xfId="0" applyNumberFormat="1" applyFill="1" applyBorder="1" applyAlignment="1">
      <alignment horizontal="center" vertical="center"/>
    </xf>
    <xf numFmtId="165" fontId="0" fillId="3" borderId="33" xfId="0" applyNumberFormat="1" applyFill="1" applyBorder="1" applyAlignment="1">
      <alignment horizontal="center" vertical="center"/>
    </xf>
    <xf numFmtId="165" fontId="0" fillId="3" borderId="25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66" fontId="0" fillId="3" borderId="18" xfId="0" applyNumberFormat="1" applyFill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166" fontId="0" fillId="3" borderId="24" xfId="0" applyNumberForma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166" fontId="0" fillId="3" borderId="27" xfId="0" applyNumberFormat="1" applyFill="1" applyBorder="1" applyAlignment="1">
      <alignment horizontal="center" vertical="center"/>
    </xf>
    <xf numFmtId="166" fontId="0" fillId="3" borderId="28" xfId="0" applyNumberFormat="1" applyFill="1" applyBorder="1" applyAlignment="1">
      <alignment horizontal="center" vertical="center"/>
    </xf>
    <xf numFmtId="0" fontId="0" fillId="3" borderId="28" xfId="0" applyNumberFormat="1" applyFill="1" applyBorder="1" applyAlignment="1">
      <alignment horizontal="center" vertical="center"/>
    </xf>
    <xf numFmtId="166" fontId="0" fillId="3" borderId="29" xfId="0" applyNumberFormat="1" applyFill="1" applyBorder="1" applyAlignment="1">
      <alignment horizontal="center" vertical="center"/>
    </xf>
  </cellXfs>
  <cellStyles count="4">
    <cellStyle name="Neutral 2" xfId="3" xr:uid="{D06501AF-1C1F-43F8-9D24-27767C90A983}"/>
    <cellStyle name="Normal" xfId="0" builtinId="0"/>
    <cellStyle name="Normal 2" xfId="1" xr:uid="{9CB82E0E-FA70-43DC-903F-A3E594DF68A3}"/>
    <cellStyle name="Normal 2 2" xfId="2" xr:uid="{A31C11DE-3416-4714-8CCC-4434B582208D}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100446</xdr:colOff>
      <xdr:row>0</xdr:row>
      <xdr:rowOff>129830</xdr:rowOff>
    </xdr:from>
    <xdr:to>
      <xdr:col>15</xdr:col>
      <xdr:colOff>1861466</xdr:colOff>
      <xdr:row>2</xdr:row>
      <xdr:rowOff>291623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7E8719-488B-3F45-BD3E-ACE70EA3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09987" y="129830"/>
          <a:ext cx="1761020" cy="534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F57D-B728-42DF-B677-BB7D8FBB798C}">
  <sheetPr codeName="Sheet1"/>
  <dimension ref="A2:AL472"/>
  <sheetViews>
    <sheetView tabSelected="1" topLeftCell="D1" zoomScale="109" zoomScaleNormal="158" workbookViewId="0">
      <selection activeCell="M8" sqref="M8"/>
    </sheetView>
  </sheetViews>
  <sheetFormatPr baseColWidth="10" defaultColWidth="15.5" defaultRowHeight="15"/>
  <cols>
    <col min="1" max="2" width="3.33203125" style="1" hidden="1" customWidth="1"/>
    <col min="3" max="3" width="3" style="1" hidden="1" customWidth="1"/>
    <col min="4" max="4" width="5.83203125" style="1" customWidth="1"/>
    <col min="5" max="5" width="11.5" style="1" customWidth="1"/>
    <col min="6" max="6" width="9.6640625" style="1" customWidth="1"/>
    <col min="7" max="7" width="10" style="1" customWidth="1"/>
    <col min="8" max="8" width="20.83203125" style="1" customWidth="1"/>
    <col min="9" max="9" width="20" style="1" customWidth="1"/>
    <col min="10" max="10" width="21.6640625" style="1" customWidth="1"/>
    <col min="11" max="11" width="14" style="1" hidden="1" customWidth="1"/>
    <col min="12" max="12" width="0.5" style="1" customWidth="1"/>
    <col min="13" max="13" width="18.6640625" style="1" customWidth="1"/>
    <col min="14" max="14" width="2.5" style="1" customWidth="1"/>
    <col min="15" max="15" width="19.33203125" style="1" customWidth="1"/>
    <col min="16" max="16" width="24.83203125" style="1" customWidth="1"/>
    <col min="17" max="21" width="15.5" style="1"/>
    <col min="22" max="22" width="6.5" style="1" hidden="1" customWidth="1"/>
    <col min="23" max="23" width="5.5" style="1" hidden="1" customWidth="1"/>
    <col min="24" max="25" width="0" style="1" hidden="1" customWidth="1"/>
    <col min="26" max="27" width="16.33203125" style="1" hidden="1" customWidth="1"/>
    <col min="28" max="28" width="23" style="1" hidden="1" customWidth="1"/>
    <col min="29" max="29" width="19.5" style="1" hidden="1" customWidth="1"/>
    <col min="30" max="30" width="19.1640625" style="1" hidden="1" customWidth="1"/>
    <col min="31" max="31" width="15.83203125" style="2" hidden="1" customWidth="1"/>
    <col min="32" max="32" width="16.1640625" style="1" hidden="1" customWidth="1"/>
    <col min="33" max="33" width="6.5" style="1" hidden="1" customWidth="1"/>
    <col min="34" max="34" width="6.83203125" style="1" hidden="1" customWidth="1"/>
    <col min="35" max="35" width="16.1640625" style="1" hidden="1" customWidth="1"/>
    <col min="36" max="36" width="4.33203125" style="1" hidden="1" customWidth="1"/>
    <col min="37" max="37" width="6.83203125" style="1" hidden="1" customWidth="1"/>
    <col min="38" max="38" width="18.5" style="1" hidden="1" customWidth="1"/>
    <col min="39" max="39" width="4.5" style="1" customWidth="1"/>
    <col min="40" max="16384" width="15.5" style="1"/>
  </cols>
  <sheetData>
    <row r="2" spans="1:38">
      <c r="H2" s="54"/>
      <c r="I2" s="54"/>
      <c r="J2" s="54"/>
      <c r="K2" s="54"/>
      <c r="L2" s="54"/>
      <c r="M2" s="54"/>
    </row>
    <row r="3" spans="1:38" ht="24">
      <c r="E3" s="57" t="s">
        <v>69</v>
      </c>
      <c r="F3" s="56"/>
      <c r="G3" s="56"/>
      <c r="H3" s="55"/>
      <c r="I3" s="55"/>
      <c r="J3" s="55"/>
      <c r="K3" s="54"/>
      <c r="L3" s="54"/>
      <c r="M3" s="54"/>
    </row>
    <row r="4" spans="1:38" ht="4" customHeight="1">
      <c r="F4" s="55"/>
      <c r="G4" s="55"/>
      <c r="H4" s="55"/>
      <c r="I4" s="55"/>
      <c r="J4" s="55"/>
      <c r="K4" s="54"/>
      <c r="L4" s="54"/>
      <c r="M4" s="54"/>
    </row>
    <row r="5" spans="1:38" ht="13" customHeight="1" thickBot="1"/>
    <row r="6" spans="1:38" ht="23" customHeight="1" thickTop="1" thickBot="1">
      <c r="E6" s="47" t="s">
        <v>68</v>
      </c>
      <c r="F6" s="48"/>
      <c r="G6" s="49"/>
      <c r="H6" s="53" t="s">
        <v>18</v>
      </c>
      <c r="I6" s="48"/>
      <c r="J6" s="48"/>
      <c r="K6" s="48"/>
      <c r="L6" s="48"/>
      <c r="M6" s="50"/>
      <c r="O6" s="65" t="s">
        <v>72</v>
      </c>
      <c r="P6" s="66"/>
      <c r="Z6" s="62" t="s">
        <v>42</v>
      </c>
      <c r="AA6" s="63"/>
      <c r="AB6" s="63"/>
      <c r="AC6" s="63"/>
      <c r="AD6" s="64"/>
      <c r="AE6" s="3"/>
      <c r="AH6" s="58" t="s">
        <v>36</v>
      </c>
      <c r="AI6" s="59"/>
      <c r="AK6" s="58" t="s">
        <v>37</v>
      </c>
      <c r="AL6" s="59"/>
    </row>
    <row r="7" spans="1:38" ht="55" customHeight="1" thickTop="1" thickBot="1">
      <c r="A7" s="1">
        <v>0</v>
      </c>
      <c r="B7" s="1">
        <f>A7+9</f>
        <v>9</v>
      </c>
      <c r="C7" s="1">
        <v>1</v>
      </c>
      <c r="E7" s="45" t="s">
        <v>0</v>
      </c>
      <c r="F7" s="41" t="s">
        <v>16</v>
      </c>
      <c r="G7" s="41" t="s">
        <v>49</v>
      </c>
      <c r="H7" s="40" t="s">
        <v>48</v>
      </c>
      <c r="I7" s="40" t="s">
        <v>71</v>
      </c>
      <c r="J7" s="42" t="s">
        <v>70</v>
      </c>
      <c r="K7" s="43" t="s">
        <v>41</v>
      </c>
      <c r="L7" s="44" t="s">
        <v>15</v>
      </c>
      <c r="M7" s="46" t="s">
        <v>15</v>
      </c>
      <c r="N7" s="4"/>
      <c r="O7" s="45" t="s">
        <v>50</v>
      </c>
      <c r="P7" s="46" t="s">
        <v>51</v>
      </c>
      <c r="V7" s="60" t="s">
        <v>39</v>
      </c>
      <c r="W7" s="61"/>
      <c r="Z7" s="5" t="s">
        <v>15</v>
      </c>
      <c r="AA7" s="6" t="s">
        <v>43</v>
      </c>
      <c r="AB7" s="6" t="s">
        <v>46</v>
      </c>
      <c r="AC7" s="6" t="s">
        <v>45</v>
      </c>
      <c r="AD7" s="7" t="s">
        <v>44</v>
      </c>
      <c r="AE7" s="8"/>
      <c r="AF7" s="9" t="s">
        <v>40</v>
      </c>
      <c r="AH7" s="10" t="s">
        <v>0</v>
      </c>
      <c r="AI7" s="11" t="s">
        <v>35</v>
      </c>
      <c r="AK7" s="10" t="s">
        <v>0</v>
      </c>
      <c r="AL7" s="11" t="s">
        <v>38</v>
      </c>
    </row>
    <row r="8" spans="1:38" ht="20" customHeight="1" thickTop="1">
      <c r="A8" s="1">
        <f>MOD(A7,12)+1</f>
        <v>1</v>
      </c>
      <c r="B8" s="1">
        <f>MOD(B7,12)+1</f>
        <v>10</v>
      </c>
      <c r="C8" s="1">
        <v>2</v>
      </c>
      <c r="E8" s="73">
        <f>DATE(F8,A8,1)</f>
        <v>44197</v>
      </c>
      <c r="F8" s="74">
        <v>2021</v>
      </c>
      <c r="G8" s="75">
        <f>B8</f>
        <v>10</v>
      </c>
      <c r="H8" s="76">
        <f t="shared" ref="H8:H18" si="0">VLOOKUP($L8,Calendar,3,0)</f>
        <v>44182</v>
      </c>
      <c r="I8" s="76">
        <f t="shared" ref="I8:I18" si="1">VLOOKUP($L8,Calendar,4,0)</f>
        <v>44187</v>
      </c>
      <c r="J8" s="77">
        <f t="shared" ref="J8:J18" si="2">VLOOKUP($L8,Calendar,5,0)</f>
        <v>44194</v>
      </c>
      <c r="K8" s="78">
        <f t="shared" ref="K8:K17" si="3">IF(PayDate="LWD",VLOOKUP(C7,LWD,2,0),IF(PayDate="LWF",VLOOKUP(C7,LWF,2,0),VLOOKUP(PayDate,PayDates,2,0)))</f>
        <v>1</v>
      </c>
      <c r="L8" s="77">
        <f t="shared" ref="L8:L22" si="4">DATE(F8,A8,K8)</f>
        <v>44197</v>
      </c>
      <c r="M8" s="79">
        <f t="shared" ref="M8:M18" si="5">VLOOKUP(L8,Calendar,2,0)</f>
        <v>44196</v>
      </c>
      <c r="O8" s="67" t="s">
        <v>52</v>
      </c>
      <c r="P8" s="68" t="s">
        <v>53</v>
      </c>
      <c r="V8" s="12" t="s">
        <v>18</v>
      </c>
      <c r="W8" s="13">
        <v>1</v>
      </c>
      <c r="Z8" s="14">
        <v>44188</v>
      </c>
      <c r="AA8" s="15">
        <v>44188</v>
      </c>
      <c r="AB8" s="15">
        <v>44179</v>
      </c>
      <c r="AC8" s="15">
        <v>44182</v>
      </c>
      <c r="AD8" s="16">
        <v>44186</v>
      </c>
      <c r="AE8" s="8"/>
      <c r="AF8" s="17">
        <v>44190</v>
      </c>
      <c r="AH8" s="5">
        <v>1</v>
      </c>
      <c r="AI8" s="18">
        <v>29</v>
      </c>
      <c r="AK8" s="5">
        <v>1</v>
      </c>
      <c r="AL8" s="18">
        <v>29</v>
      </c>
    </row>
    <row r="9" spans="1:38" ht="20" customHeight="1">
      <c r="A9" s="1">
        <f t="shared" ref="A9:B22" si="6">MOD(A8,12)+1</f>
        <v>2</v>
      </c>
      <c r="B9" s="1">
        <f t="shared" si="6"/>
        <v>11</v>
      </c>
      <c r="C9" s="1">
        <v>3</v>
      </c>
      <c r="E9" s="69">
        <f t="shared" ref="E9:E22" si="7">DATE(F9,A9,1)</f>
        <v>44228</v>
      </c>
      <c r="F9" s="74">
        <v>2021</v>
      </c>
      <c r="G9" s="75">
        <f t="shared" ref="G9:G22" si="8">B9</f>
        <v>11</v>
      </c>
      <c r="H9" s="76">
        <f t="shared" si="0"/>
        <v>44217</v>
      </c>
      <c r="I9" s="76">
        <f t="shared" si="1"/>
        <v>44222</v>
      </c>
      <c r="J9" s="77">
        <f t="shared" si="2"/>
        <v>44224</v>
      </c>
      <c r="K9" s="78">
        <f>MIN(IF(PayDate="LWD",VLOOKUP(C8,LWD,2,0),IF(PayDate="LWF",VLOOKUP(C8,LWF,2,0),VLOOKUP(PayDate,PayDates,2,0))),28)</f>
        <v>1</v>
      </c>
      <c r="L9" s="77">
        <f t="shared" si="4"/>
        <v>44228</v>
      </c>
      <c r="M9" s="79">
        <f t="shared" si="5"/>
        <v>44228</v>
      </c>
      <c r="O9" s="69" t="s">
        <v>54</v>
      </c>
      <c r="P9" s="70" t="s">
        <v>55</v>
      </c>
      <c r="V9" s="12" t="s">
        <v>19</v>
      </c>
      <c r="W9" s="13">
        <f>W8+1</f>
        <v>2</v>
      </c>
      <c r="Z9" s="19">
        <v>44189</v>
      </c>
      <c r="AA9" s="20">
        <v>44189</v>
      </c>
      <c r="AB9" s="20">
        <v>44180</v>
      </c>
      <c r="AC9" s="20">
        <v>44183</v>
      </c>
      <c r="AD9" s="21">
        <v>44187</v>
      </c>
      <c r="AE9" s="8"/>
      <c r="AF9" s="17">
        <v>44193</v>
      </c>
      <c r="AH9" s="5">
        <f>AH8+1</f>
        <v>2</v>
      </c>
      <c r="AI9" s="18">
        <v>26</v>
      </c>
      <c r="AK9" s="5">
        <f>AK8+1</f>
        <v>2</v>
      </c>
      <c r="AL9" s="18">
        <v>26</v>
      </c>
    </row>
    <row r="10" spans="1:38" ht="20" customHeight="1">
      <c r="A10" s="1">
        <f t="shared" si="6"/>
        <v>3</v>
      </c>
      <c r="B10" s="1">
        <f t="shared" si="6"/>
        <v>12</v>
      </c>
      <c r="C10" s="1">
        <v>4</v>
      </c>
      <c r="E10" s="69">
        <f t="shared" si="7"/>
        <v>44256</v>
      </c>
      <c r="F10" s="74">
        <v>2021</v>
      </c>
      <c r="G10" s="75">
        <f t="shared" si="8"/>
        <v>12</v>
      </c>
      <c r="H10" s="76">
        <f t="shared" si="0"/>
        <v>44245</v>
      </c>
      <c r="I10" s="76">
        <f t="shared" si="1"/>
        <v>44250</v>
      </c>
      <c r="J10" s="77">
        <f t="shared" si="2"/>
        <v>44252</v>
      </c>
      <c r="K10" s="78">
        <f t="shared" si="3"/>
        <v>1</v>
      </c>
      <c r="L10" s="77">
        <f t="shared" si="4"/>
        <v>44256</v>
      </c>
      <c r="M10" s="79">
        <f t="shared" si="5"/>
        <v>44256</v>
      </c>
      <c r="O10" s="69" t="s">
        <v>57</v>
      </c>
      <c r="P10" s="70" t="s">
        <v>56</v>
      </c>
      <c r="V10" s="12" t="s">
        <v>20</v>
      </c>
      <c r="W10" s="13">
        <f t="shared" ref="W10:W38" si="9">W9+1</f>
        <v>3</v>
      </c>
      <c r="Z10" s="19">
        <v>44190</v>
      </c>
      <c r="AA10" s="20">
        <v>44189</v>
      </c>
      <c r="AB10" s="20">
        <v>44180</v>
      </c>
      <c r="AC10" s="20">
        <v>44183</v>
      </c>
      <c r="AD10" s="21">
        <v>44187</v>
      </c>
      <c r="AE10" s="8"/>
      <c r="AF10" s="17">
        <v>44197</v>
      </c>
      <c r="AH10" s="5">
        <f t="shared" ref="AH10:AH19" si="10">AH9+1</f>
        <v>3</v>
      </c>
      <c r="AI10" s="18">
        <v>31</v>
      </c>
      <c r="AK10" s="5">
        <f t="shared" ref="AK10:AK22" si="11">AK9+1</f>
        <v>3</v>
      </c>
      <c r="AL10" s="18">
        <v>26</v>
      </c>
    </row>
    <row r="11" spans="1:38" ht="20" customHeight="1">
      <c r="A11" s="1">
        <f t="shared" si="6"/>
        <v>4</v>
      </c>
      <c r="B11" s="1">
        <f t="shared" si="6"/>
        <v>1</v>
      </c>
      <c r="C11" s="1">
        <v>5</v>
      </c>
      <c r="E11" s="69">
        <f t="shared" si="7"/>
        <v>44287</v>
      </c>
      <c r="F11" s="74">
        <v>2021</v>
      </c>
      <c r="G11" s="75">
        <f t="shared" si="8"/>
        <v>1</v>
      </c>
      <c r="H11" s="76">
        <f t="shared" si="0"/>
        <v>44278</v>
      </c>
      <c r="I11" s="76">
        <f t="shared" si="1"/>
        <v>44281</v>
      </c>
      <c r="J11" s="77">
        <f t="shared" si="2"/>
        <v>44285</v>
      </c>
      <c r="K11" s="78">
        <f>MIN(IF(PayDate="LWD",VLOOKUP(C10,LWD,2,0),IF(PayDate="LWF",VLOOKUP(C10,LWF,2,0),VLOOKUP(PayDate,PayDates,2,0))),30)</f>
        <v>1</v>
      </c>
      <c r="L11" s="77">
        <f t="shared" si="4"/>
        <v>44287</v>
      </c>
      <c r="M11" s="79">
        <f t="shared" si="5"/>
        <v>44287</v>
      </c>
      <c r="O11" s="69" t="s">
        <v>58</v>
      </c>
      <c r="P11" s="70" t="s">
        <v>59</v>
      </c>
      <c r="V11" s="12" t="s">
        <v>21</v>
      </c>
      <c r="W11" s="13">
        <f t="shared" si="9"/>
        <v>4</v>
      </c>
      <c r="Z11" s="19">
        <v>44191</v>
      </c>
      <c r="AA11" s="20">
        <v>44189</v>
      </c>
      <c r="AB11" s="20">
        <v>44180</v>
      </c>
      <c r="AC11" s="20">
        <v>44183</v>
      </c>
      <c r="AD11" s="21">
        <v>44187</v>
      </c>
      <c r="AE11" s="8"/>
      <c r="AF11" s="17">
        <v>44288</v>
      </c>
      <c r="AH11" s="5">
        <f t="shared" si="10"/>
        <v>4</v>
      </c>
      <c r="AI11" s="18">
        <v>30</v>
      </c>
      <c r="AK11" s="5">
        <f t="shared" si="11"/>
        <v>4</v>
      </c>
      <c r="AL11" s="18">
        <v>30</v>
      </c>
    </row>
    <row r="12" spans="1:38" ht="20" customHeight="1">
      <c r="A12" s="1">
        <f t="shared" si="6"/>
        <v>5</v>
      </c>
      <c r="B12" s="1">
        <f t="shared" si="6"/>
        <v>2</v>
      </c>
      <c r="C12" s="1">
        <v>6</v>
      </c>
      <c r="E12" s="69">
        <f t="shared" si="7"/>
        <v>44317</v>
      </c>
      <c r="F12" s="74">
        <v>2021</v>
      </c>
      <c r="G12" s="75">
        <f t="shared" si="8"/>
        <v>2</v>
      </c>
      <c r="H12" s="76">
        <f t="shared" si="0"/>
        <v>44307</v>
      </c>
      <c r="I12" s="76">
        <f t="shared" si="1"/>
        <v>44312</v>
      </c>
      <c r="J12" s="77">
        <f t="shared" si="2"/>
        <v>44314</v>
      </c>
      <c r="K12" s="78">
        <f t="shared" si="3"/>
        <v>1</v>
      </c>
      <c r="L12" s="77">
        <f t="shared" si="4"/>
        <v>44317</v>
      </c>
      <c r="M12" s="79">
        <f t="shared" si="5"/>
        <v>44316</v>
      </c>
      <c r="O12" s="69" t="s">
        <v>60</v>
      </c>
      <c r="P12" s="70" t="s">
        <v>73</v>
      </c>
      <c r="V12" s="12" t="s">
        <v>1</v>
      </c>
      <c r="W12" s="13">
        <f t="shared" si="9"/>
        <v>5</v>
      </c>
      <c r="Z12" s="19">
        <v>44192</v>
      </c>
      <c r="AA12" s="20">
        <v>44189</v>
      </c>
      <c r="AB12" s="20">
        <v>44180</v>
      </c>
      <c r="AC12" s="20">
        <v>44183</v>
      </c>
      <c r="AD12" s="21">
        <v>44187</v>
      </c>
      <c r="AE12" s="8"/>
      <c r="AF12" s="17">
        <v>44291</v>
      </c>
      <c r="AH12" s="5">
        <f t="shared" si="10"/>
        <v>5</v>
      </c>
      <c r="AI12" s="18">
        <v>31</v>
      </c>
      <c r="AK12" s="5">
        <f t="shared" si="11"/>
        <v>5</v>
      </c>
      <c r="AL12" s="18">
        <v>28</v>
      </c>
    </row>
    <row r="13" spans="1:38" ht="20" customHeight="1">
      <c r="A13" s="1">
        <f t="shared" si="6"/>
        <v>6</v>
      </c>
      <c r="B13" s="1">
        <f t="shared" si="6"/>
        <v>3</v>
      </c>
      <c r="C13" s="1">
        <v>7</v>
      </c>
      <c r="E13" s="69">
        <f t="shared" si="7"/>
        <v>44348</v>
      </c>
      <c r="F13" s="74">
        <v>2021</v>
      </c>
      <c r="G13" s="75">
        <f t="shared" si="8"/>
        <v>3</v>
      </c>
      <c r="H13" s="76">
        <f t="shared" si="0"/>
        <v>44336</v>
      </c>
      <c r="I13" s="76">
        <f t="shared" si="1"/>
        <v>44341</v>
      </c>
      <c r="J13" s="77">
        <f t="shared" si="2"/>
        <v>44343</v>
      </c>
      <c r="K13" s="78">
        <f>MIN(IF(PayDate="LWD",VLOOKUP(C12,LWD,2,0),IF(PayDate="LWF",VLOOKUP(C12,LWF,2,0),VLOOKUP(PayDate,PayDates,2,0))),30)</f>
        <v>1</v>
      </c>
      <c r="L13" s="77">
        <f t="shared" si="4"/>
        <v>44348</v>
      </c>
      <c r="M13" s="79">
        <f t="shared" si="5"/>
        <v>44348</v>
      </c>
      <c r="O13" s="69" t="s">
        <v>61</v>
      </c>
      <c r="P13" s="70" t="s">
        <v>62</v>
      </c>
      <c r="V13" s="12" t="s">
        <v>2</v>
      </c>
      <c r="W13" s="13">
        <f t="shared" si="9"/>
        <v>6</v>
      </c>
      <c r="Z13" s="19">
        <v>44193</v>
      </c>
      <c r="AA13" s="20">
        <v>44189</v>
      </c>
      <c r="AB13" s="20">
        <v>44180</v>
      </c>
      <c r="AC13" s="20">
        <v>44183</v>
      </c>
      <c r="AD13" s="21">
        <v>44187</v>
      </c>
      <c r="AE13" s="8"/>
      <c r="AF13" s="17">
        <v>44319</v>
      </c>
      <c r="AH13" s="5">
        <f t="shared" si="10"/>
        <v>6</v>
      </c>
      <c r="AI13" s="18">
        <v>30</v>
      </c>
      <c r="AK13" s="5">
        <f t="shared" si="11"/>
        <v>6</v>
      </c>
      <c r="AL13" s="18">
        <v>25</v>
      </c>
    </row>
    <row r="14" spans="1:38" ht="20" customHeight="1">
      <c r="A14" s="1">
        <f t="shared" si="6"/>
        <v>7</v>
      </c>
      <c r="B14" s="1">
        <f t="shared" si="6"/>
        <v>4</v>
      </c>
      <c r="C14" s="1">
        <v>8</v>
      </c>
      <c r="E14" s="69">
        <f t="shared" si="7"/>
        <v>44378</v>
      </c>
      <c r="F14" s="74">
        <v>2021</v>
      </c>
      <c r="G14" s="75">
        <f t="shared" si="8"/>
        <v>4</v>
      </c>
      <c r="H14" s="76">
        <f t="shared" si="0"/>
        <v>44369</v>
      </c>
      <c r="I14" s="76">
        <f t="shared" si="1"/>
        <v>44372</v>
      </c>
      <c r="J14" s="77">
        <f t="shared" si="2"/>
        <v>44376</v>
      </c>
      <c r="K14" s="78">
        <f t="shared" si="3"/>
        <v>1</v>
      </c>
      <c r="L14" s="77">
        <f t="shared" si="4"/>
        <v>44378</v>
      </c>
      <c r="M14" s="79">
        <f t="shared" si="5"/>
        <v>44378</v>
      </c>
      <c r="O14" s="69" t="s">
        <v>63</v>
      </c>
      <c r="P14" s="70" t="s">
        <v>64</v>
      </c>
      <c r="V14" s="12" t="s">
        <v>22</v>
      </c>
      <c r="W14" s="13">
        <f t="shared" si="9"/>
        <v>7</v>
      </c>
      <c r="Z14" s="19">
        <v>44194</v>
      </c>
      <c r="AA14" s="20">
        <v>44194</v>
      </c>
      <c r="AB14" s="20">
        <v>44182</v>
      </c>
      <c r="AC14" s="20">
        <v>44187</v>
      </c>
      <c r="AD14" s="21">
        <v>44189</v>
      </c>
      <c r="AE14" s="8"/>
      <c r="AF14" s="17">
        <v>44347</v>
      </c>
      <c r="AH14" s="5">
        <f t="shared" si="10"/>
        <v>7</v>
      </c>
      <c r="AI14" s="18">
        <v>30</v>
      </c>
      <c r="AK14" s="5">
        <f t="shared" si="11"/>
        <v>7</v>
      </c>
      <c r="AL14" s="18">
        <v>30</v>
      </c>
    </row>
    <row r="15" spans="1:38" ht="20" customHeight="1">
      <c r="A15" s="1">
        <f t="shared" si="6"/>
        <v>8</v>
      </c>
      <c r="B15" s="1">
        <f t="shared" si="6"/>
        <v>5</v>
      </c>
      <c r="C15" s="1">
        <v>9</v>
      </c>
      <c r="E15" s="69">
        <f t="shared" si="7"/>
        <v>44409</v>
      </c>
      <c r="F15" s="74">
        <v>2021</v>
      </c>
      <c r="G15" s="75">
        <f t="shared" si="8"/>
        <v>5</v>
      </c>
      <c r="H15" s="76">
        <f t="shared" si="0"/>
        <v>44398</v>
      </c>
      <c r="I15" s="76">
        <f t="shared" si="1"/>
        <v>44403</v>
      </c>
      <c r="J15" s="77">
        <f t="shared" si="2"/>
        <v>44405</v>
      </c>
      <c r="K15" s="78">
        <f t="shared" si="3"/>
        <v>1</v>
      </c>
      <c r="L15" s="77">
        <f t="shared" si="4"/>
        <v>44409</v>
      </c>
      <c r="M15" s="79">
        <f t="shared" si="5"/>
        <v>44407</v>
      </c>
      <c r="O15" s="69" t="s">
        <v>65</v>
      </c>
      <c r="P15" s="70" t="s">
        <v>66</v>
      </c>
      <c r="V15" s="12" t="s">
        <v>23</v>
      </c>
      <c r="W15" s="13">
        <f t="shared" si="9"/>
        <v>8</v>
      </c>
      <c r="Z15" s="19">
        <v>44195</v>
      </c>
      <c r="AA15" s="20">
        <v>44195</v>
      </c>
      <c r="AB15" s="20">
        <v>44182</v>
      </c>
      <c r="AC15" s="20">
        <v>44187</v>
      </c>
      <c r="AD15" s="21">
        <v>44189</v>
      </c>
      <c r="AE15" s="8"/>
      <c r="AF15" s="17">
        <v>44438</v>
      </c>
      <c r="AH15" s="5">
        <f t="shared" si="10"/>
        <v>8</v>
      </c>
      <c r="AI15" s="18">
        <v>31</v>
      </c>
      <c r="AK15" s="5">
        <f t="shared" si="11"/>
        <v>8</v>
      </c>
      <c r="AL15" s="18">
        <v>27</v>
      </c>
    </row>
    <row r="16" spans="1:38" ht="20" customHeight="1">
      <c r="A16" s="1">
        <f t="shared" si="6"/>
        <v>9</v>
      </c>
      <c r="B16" s="1">
        <f t="shared" si="6"/>
        <v>6</v>
      </c>
      <c r="C16" s="1">
        <v>10</v>
      </c>
      <c r="E16" s="69">
        <f t="shared" si="7"/>
        <v>44440</v>
      </c>
      <c r="F16" s="74">
        <v>2021</v>
      </c>
      <c r="G16" s="75">
        <f t="shared" si="8"/>
        <v>6</v>
      </c>
      <c r="H16" s="76">
        <f t="shared" si="0"/>
        <v>44428</v>
      </c>
      <c r="I16" s="76">
        <f t="shared" si="1"/>
        <v>44433</v>
      </c>
      <c r="J16" s="77">
        <f t="shared" si="2"/>
        <v>44435</v>
      </c>
      <c r="K16" s="78">
        <f>MIN(IF(PayDate="LWD",VLOOKUP(C15,LWD,2,0),IF(PayDate="LWF",VLOOKUP(C15,LWF,2,0),VLOOKUP(PayDate,PayDates,2,0))),30)</f>
        <v>1</v>
      </c>
      <c r="L16" s="77">
        <f t="shared" si="4"/>
        <v>44440</v>
      </c>
      <c r="M16" s="79">
        <f t="shared" si="5"/>
        <v>44440</v>
      </c>
      <c r="O16" s="71" t="s">
        <v>67</v>
      </c>
      <c r="P16" s="72" t="s">
        <v>53</v>
      </c>
      <c r="V16" s="12" t="s">
        <v>24</v>
      </c>
      <c r="W16" s="13">
        <f t="shared" si="9"/>
        <v>9</v>
      </c>
      <c r="Z16" s="19">
        <v>44196</v>
      </c>
      <c r="AA16" s="20">
        <v>44196</v>
      </c>
      <c r="AB16" s="20">
        <v>44186</v>
      </c>
      <c r="AC16" s="20">
        <v>44189</v>
      </c>
      <c r="AD16" s="21">
        <v>44194</v>
      </c>
      <c r="AE16" s="8"/>
      <c r="AF16" s="17">
        <v>44557</v>
      </c>
      <c r="AH16" s="5">
        <f t="shared" si="10"/>
        <v>9</v>
      </c>
      <c r="AI16" s="18">
        <v>30</v>
      </c>
      <c r="AK16" s="5">
        <f t="shared" si="11"/>
        <v>9</v>
      </c>
      <c r="AL16" s="18">
        <v>24</v>
      </c>
    </row>
    <row r="17" spans="1:38" ht="20" customHeight="1">
      <c r="A17" s="1">
        <f t="shared" si="6"/>
        <v>10</v>
      </c>
      <c r="B17" s="1">
        <f t="shared" si="6"/>
        <v>7</v>
      </c>
      <c r="C17" s="1">
        <v>11</v>
      </c>
      <c r="E17" s="69">
        <f t="shared" si="7"/>
        <v>44470</v>
      </c>
      <c r="F17" s="74">
        <v>2021</v>
      </c>
      <c r="G17" s="75">
        <f t="shared" si="8"/>
        <v>7</v>
      </c>
      <c r="H17" s="76">
        <f t="shared" si="0"/>
        <v>44461</v>
      </c>
      <c r="I17" s="76">
        <f t="shared" si="1"/>
        <v>44466</v>
      </c>
      <c r="J17" s="77">
        <f t="shared" si="2"/>
        <v>44468</v>
      </c>
      <c r="K17" s="78">
        <f t="shared" si="3"/>
        <v>1</v>
      </c>
      <c r="L17" s="77">
        <f t="shared" si="4"/>
        <v>44470</v>
      </c>
      <c r="M17" s="79">
        <f t="shared" si="5"/>
        <v>44470</v>
      </c>
      <c r="O17" s="51"/>
      <c r="P17" s="51"/>
      <c r="V17" s="12" t="s">
        <v>25</v>
      </c>
      <c r="W17" s="13">
        <f t="shared" si="9"/>
        <v>10</v>
      </c>
      <c r="Z17" s="19">
        <v>44197</v>
      </c>
      <c r="AA17" s="20">
        <v>44196</v>
      </c>
      <c r="AB17" s="20">
        <v>44182</v>
      </c>
      <c r="AC17" s="20">
        <v>44187</v>
      </c>
      <c r="AD17" s="21">
        <v>44194</v>
      </c>
      <c r="AE17" s="8"/>
      <c r="AF17" s="17">
        <v>44558</v>
      </c>
      <c r="AH17" s="5">
        <f t="shared" si="10"/>
        <v>10</v>
      </c>
      <c r="AI17" s="18">
        <v>29</v>
      </c>
      <c r="AK17" s="5">
        <f t="shared" si="11"/>
        <v>10</v>
      </c>
      <c r="AL17" s="18">
        <v>29</v>
      </c>
    </row>
    <row r="18" spans="1:38" ht="20" customHeight="1" thickBot="1">
      <c r="A18" s="1">
        <f t="shared" si="6"/>
        <v>11</v>
      </c>
      <c r="B18" s="1">
        <f t="shared" si="6"/>
        <v>8</v>
      </c>
      <c r="C18" s="1">
        <v>12</v>
      </c>
      <c r="E18" s="69">
        <f t="shared" si="7"/>
        <v>44501</v>
      </c>
      <c r="F18" s="74">
        <v>2021</v>
      </c>
      <c r="G18" s="75">
        <f t="shared" si="8"/>
        <v>8</v>
      </c>
      <c r="H18" s="76">
        <f t="shared" si="0"/>
        <v>44490</v>
      </c>
      <c r="I18" s="76">
        <f t="shared" si="1"/>
        <v>44495</v>
      </c>
      <c r="J18" s="77">
        <f t="shared" si="2"/>
        <v>44497</v>
      </c>
      <c r="K18" s="78">
        <f>MIN(IF(PayDate="LWD",VLOOKUP(C17,LWD,2,0),IF(PayDate="LWF",VLOOKUP(C17,LWF,2,0),VLOOKUP(PayDate,PayDates,2,0))),30)</f>
        <v>1</v>
      </c>
      <c r="L18" s="77">
        <f t="shared" si="4"/>
        <v>44501</v>
      </c>
      <c r="M18" s="79">
        <f t="shared" si="5"/>
        <v>44501</v>
      </c>
      <c r="O18" s="51"/>
      <c r="P18" s="51"/>
      <c r="V18" s="12" t="s">
        <v>26</v>
      </c>
      <c r="W18" s="13">
        <f t="shared" si="9"/>
        <v>11</v>
      </c>
      <c r="Z18" s="19">
        <v>44198</v>
      </c>
      <c r="AA18" s="20">
        <v>44196</v>
      </c>
      <c r="AB18" s="20">
        <v>44182</v>
      </c>
      <c r="AC18" s="20">
        <v>44187</v>
      </c>
      <c r="AD18" s="21">
        <v>44194</v>
      </c>
      <c r="AE18" s="8"/>
      <c r="AF18" s="22">
        <v>44564</v>
      </c>
      <c r="AH18" s="5">
        <f t="shared" si="10"/>
        <v>11</v>
      </c>
      <c r="AI18" s="18">
        <v>30</v>
      </c>
      <c r="AK18" s="5">
        <f t="shared" si="11"/>
        <v>11</v>
      </c>
      <c r="AL18" s="18">
        <v>26</v>
      </c>
    </row>
    <row r="19" spans="1:38" ht="20" customHeight="1" thickTop="1">
      <c r="A19" s="1">
        <f t="shared" si="6"/>
        <v>12</v>
      </c>
      <c r="B19" s="1">
        <f t="shared" si="6"/>
        <v>9</v>
      </c>
      <c r="C19" s="1">
        <v>13</v>
      </c>
      <c r="E19" s="69">
        <f t="shared" si="7"/>
        <v>44531</v>
      </c>
      <c r="F19" s="74">
        <v>2021</v>
      </c>
      <c r="G19" s="75">
        <f t="shared" si="8"/>
        <v>9</v>
      </c>
      <c r="H19" s="80" t="s">
        <v>34</v>
      </c>
      <c r="I19" s="80"/>
      <c r="J19" s="80"/>
      <c r="K19" s="80"/>
      <c r="L19" s="81"/>
      <c r="M19" s="82"/>
      <c r="N19" s="23"/>
      <c r="O19" s="51"/>
      <c r="P19" s="51"/>
      <c r="V19" s="12" t="s">
        <v>27</v>
      </c>
      <c r="W19" s="13">
        <f t="shared" si="9"/>
        <v>12</v>
      </c>
      <c r="Z19" s="19">
        <v>44199</v>
      </c>
      <c r="AA19" s="20">
        <v>44196</v>
      </c>
      <c r="AB19" s="20">
        <v>44182</v>
      </c>
      <c r="AC19" s="20">
        <v>44187</v>
      </c>
      <c r="AD19" s="21">
        <v>44194</v>
      </c>
      <c r="AE19" s="8"/>
      <c r="AH19" s="5">
        <f t="shared" si="10"/>
        <v>12</v>
      </c>
      <c r="AI19" s="18">
        <v>31</v>
      </c>
      <c r="AK19" s="5">
        <f t="shared" si="11"/>
        <v>12</v>
      </c>
      <c r="AL19" s="18">
        <v>31</v>
      </c>
    </row>
    <row r="20" spans="1:38" ht="20" customHeight="1">
      <c r="A20" s="1">
        <f t="shared" si="6"/>
        <v>1</v>
      </c>
      <c r="B20" s="1">
        <f t="shared" si="6"/>
        <v>10</v>
      </c>
      <c r="C20" s="1">
        <v>14</v>
      </c>
      <c r="E20" s="69">
        <f t="shared" si="7"/>
        <v>44562</v>
      </c>
      <c r="F20" s="74">
        <v>2022</v>
      </c>
      <c r="G20" s="75">
        <f t="shared" si="8"/>
        <v>10</v>
      </c>
      <c r="H20" s="76">
        <f>VLOOKUP($L20,Calendar,3,0)</f>
        <v>44547</v>
      </c>
      <c r="I20" s="76">
        <f>VLOOKUP($L20,Calendar,4,0)</f>
        <v>44552</v>
      </c>
      <c r="J20" s="77">
        <f>VLOOKUP($L20,Calendar,5,0)</f>
        <v>44559</v>
      </c>
      <c r="K20" s="78">
        <f>IF(PayDate="LWD",VLOOKUP(C19,LWD,2,0),IF(PayDate="LWF",VLOOKUP(C19,LWF,2,0),VLOOKUP(PayDate,PayDates,2,0)))</f>
        <v>1</v>
      </c>
      <c r="L20" s="77">
        <f t="shared" si="4"/>
        <v>44562</v>
      </c>
      <c r="M20" s="79">
        <f>VLOOKUP(L20,Calendar,2,0)</f>
        <v>44561</v>
      </c>
      <c r="N20" s="23"/>
      <c r="O20" s="51"/>
      <c r="P20" s="51"/>
      <c r="V20" s="12" t="s">
        <v>28</v>
      </c>
      <c r="W20" s="13">
        <f t="shared" si="9"/>
        <v>13</v>
      </c>
      <c r="Z20" s="19">
        <v>44200</v>
      </c>
      <c r="AA20" s="20">
        <v>44200</v>
      </c>
      <c r="AB20" s="20">
        <v>44183</v>
      </c>
      <c r="AC20" s="20">
        <v>44188</v>
      </c>
      <c r="AD20" s="21">
        <v>44195</v>
      </c>
      <c r="AE20" s="8"/>
      <c r="AH20" s="5">
        <v>13</v>
      </c>
      <c r="AI20" s="18">
        <v>31</v>
      </c>
      <c r="AK20" s="5">
        <f t="shared" si="11"/>
        <v>13</v>
      </c>
      <c r="AL20" s="18">
        <v>28</v>
      </c>
    </row>
    <row r="21" spans="1:38" ht="20" customHeight="1">
      <c r="A21" s="1">
        <f t="shared" si="6"/>
        <v>2</v>
      </c>
      <c r="B21" s="1">
        <f t="shared" si="6"/>
        <v>11</v>
      </c>
      <c r="C21" s="1">
        <v>15</v>
      </c>
      <c r="E21" s="69">
        <f t="shared" si="7"/>
        <v>44593</v>
      </c>
      <c r="F21" s="74">
        <v>2022</v>
      </c>
      <c r="G21" s="75">
        <f t="shared" si="8"/>
        <v>11</v>
      </c>
      <c r="H21" s="76">
        <f>VLOOKUP($L21,Calendar,3,0)</f>
        <v>44582</v>
      </c>
      <c r="I21" s="76">
        <f>VLOOKUP($L21,Calendar,4,0)</f>
        <v>44587</v>
      </c>
      <c r="J21" s="77">
        <f>VLOOKUP($L21,Calendar,5,0)</f>
        <v>44589</v>
      </c>
      <c r="K21" s="78">
        <f>MIN(IF(PayDate="LWD",VLOOKUP(C20,LWD,2,0),IF(PayDate="LWF",VLOOKUP(C20,LWF,2,0),VLOOKUP(PayDate,PayDates,2,0))),28)</f>
        <v>1</v>
      </c>
      <c r="L21" s="77">
        <f t="shared" si="4"/>
        <v>44593</v>
      </c>
      <c r="M21" s="79">
        <f>VLOOKUP(L21,Calendar,2,0)</f>
        <v>44593</v>
      </c>
      <c r="N21" s="23"/>
      <c r="O21" s="51"/>
      <c r="P21" s="51"/>
      <c r="V21" s="12" t="s">
        <v>29</v>
      </c>
      <c r="W21" s="13">
        <f t="shared" si="9"/>
        <v>14</v>
      </c>
      <c r="Z21" s="19">
        <v>44201</v>
      </c>
      <c r="AA21" s="20">
        <v>44201</v>
      </c>
      <c r="AB21" s="20">
        <v>44186</v>
      </c>
      <c r="AC21" s="20">
        <v>44189</v>
      </c>
      <c r="AD21" s="21">
        <v>44196</v>
      </c>
      <c r="AE21" s="8"/>
      <c r="AF21" s="24"/>
      <c r="AH21" s="5">
        <v>14</v>
      </c>
      <c r="AI21" s="18">
        <v>28</v>
      </c>
      <c r="AK21" s="5">
        <f t="shared" si="11"/>
        <v>14</v>
      </c>
      <c r="AL21" s="18">
        <v>25</v>
      </c>
    </row>
    <row r="22" spans="1:38" ht="20" customHeight="1" thickBot="1">
      <c r="A22" s="1">
        <f t="shared" si="6"/>
        <v>3</v>
      </c>
      <c r="B22" s="1">
        <f t="shared" si="6"/>
        <v>12</v>
      </c>
      <c r="C22" s="1">
        <v>16</v>
      </c>
      <c r="E22" s="71">
        <f t="shared" si="7"/>
        <v>44621</v>
      </c>
      <c r="F22" s="83">
        <v>2022</v>
      </c>
      <c r="G22" s="84">
        <f t="shared" si="8"/>
        <v>12</v>
      </c>
      <c r="H22" s="85">
        <f>VLOOKUP($L22,Calendar,3,0)</f>
        <v>44610</v>
      </c>
      <c r="I22" s="85">
        <f>VLOOKUP($L22,Calendar,4,0)</f>
        <v>44615</v>
      </c>
      <c r="J22" s="86">
        <f>VLOOKUP($L22,Calendar,5,0)</f>
        <v>44617</v>
      </c>
      <c r="K22" s="87">
        <f>IF(PayDate="LWD",VLOOKUP(C21,LWD,2,0),IF(PayDate="LWF",VLOOKUP(C21,LWF,2,0),VLOOKUP(PayDate,PayDates,2,0)))</f>
        <v>1</v>
      </c>
      <c r="L22" s="86">
        <f t="shared" si="4"/>
        <v>44621</v>
      </c>
      <c r="M22" s="88">
        <f>VLOOKUP(L22,Calendar,2,0)</f>
        <v>44621</v>
      </c>
      <c r="N22" s="23"/>
      <c r="O22" s="51"/>
      <c r="P22" s="51"/>
      <c r="V22" s="12" t="s">
        <v>3</v>
      </c>
      <c r="W22" s="13">
        <f t="shared" si="9"/>
        <v>15</v>
      </c>
      <c r="Z22" s="19">
        <v>44202</v>
      </c>
      <c r="AA22" s="20">
        <v>44202</v>
      </c>
      <c r="AB22" s="20">
        <v>44187</v>
      </c>
      <c r="AC22" s="20">
        <v>44194</v>
      </c>
      <c r="AD22" s="21">
        <v>44200</v>
      </c>
      <c r="AE22" s="8"/>
      <c r="AF22" s="24"/>
      <c r="AH22" s="25">
        <v>15</v>
      </c>
      <c r="AI22" s="26">
        <v>31</v>
      </c>
      <c r="AK22" s="25">
        <f t="shared" si="11"/>
        <v>15</v>
      </c>
      <c r="AL22" s="26">
        <v>25</v>
      </c>
    </row>
    <row r="23" spans="1:38" ht="16" thickTop="1">
      <c r="H23" s="23"/>
      <c r="I23" s="23"/>
      <c r="J23" s="27"/>
      <c r="K23" s="23"/>
      <c r="O23" s="52"/>
      <c r="P23" s="52"/>
      <c r="V23" s="12" t="s">
        <v>30</v>
      </c>
      <c r="W23" s="13">
        <f t="shared" si="9"/>
        <v>16</v>
      </c>
      <c r="Z23" s="19">
        <v>44203</v>
      </c>
      <c r="AA23" s="20">
        <v>44203</v>
      </c>
      <c r="AB23" s="20">
        <v>44188</v>
      </c>
      <c r="AC23" s="20">
        <v>44195</v>
      </c>
      <c r="AD23" s="21">
        <v>44201</v>
      </c>
      <c r="AE23" s="8"/>
      <c r="AF23" s="24"/>
    </row>
    <row r="24" spans="1:38">
      <c r="E24" s="35" t="s">
        <v>74</v>
      </c>
      <c r="F24" s="36"/>
      <c r="G24" s="37"/>
      <c r="H24" s="38"/>
      <c r="I24" s="38"/>
      <c r="J24" s="39"/>
      <c r="K24" s="38"/>
      <c r="L24" s="36"/>
      <c r="M24" s="36"/>
      <c r="O24" s="52"/>
      <c r="P24" s="52"/>
      <c r="V24" s="12" t="s">
        <v>31</v>
      </c>
      <c r="W24" s="13">
        <f t="shared" si="9"/>
        <v>17</v>
      </c>
      <c r="Z24" s="19">
        <v>44204</v>
      </c>
      <c r="AA24" s="20">
        <v>44204</v>
      </c>
      <c r="AB24" s="20">
        <v>44188</v>
      </c>
      <c r="AC24" s="20">
        <v>44200</v>
      </c>
      <c r="AD24" s="21">
        <v>44202</v>
      </c>
      <c r="AE24" s="8"/>
      <c r="AF24" s="24"/>
    </row>
    <row r="25" spans="1:38">
      <c r="E25" s="28"/>
      <c r="I25" s="23"/>
      <c r="J25" s="23"/>
      <c r="K25" s="27"/>
      <c r="L25" s="23"/>
      <c r="M25" s="23"/>
      <c r="V25" s="12" t="s">
        <v>4</v>
      </c>
      <c r="W25" s="13">
        <f t="shared" si="9"/>
        <v>18</v>
      </c>
      <c r="Z25" s="19">
        <v>44205</v>
      </c>
      <c r="AA25" s="20">
        <v>44204</v>
      </c>
      <c r="AB25" s="20">
        <v>44188</v>
      </c>
      <c r="AC25" s="20">
        <v>44200</v>
      </c>
      <c r="AD25" s="21">
        <v>44202</v>
      </c>
      <c r="AE25" s="8"/>
      <c r="AF25" s="29"/>
    </row>
    <row r="26" spans="1:38">
      <c r="E26" s="28"/>
      <c r="I26" s="23"/>
      <c r="J26" s="23"/>
      <c r="K26" s="27"/>
      <c r="L26" s="23"/>
      <c r="M26" s="23"/>
      <c r="V26" s="12" t="s">
        <v>5</v>
      </c>
      <c r="W26" s="13">
        <f t="shared" si="9"/>
        <v>19</v>
      </c>
      <c r="Z26" s="19">
        <v>44206</v>
      </c>
      <c r="AA26" s="20">
        <v>44204</v>
      </c>
      <c r="AB26" s="20">
        <v>44188</v>
      </c>
      <c r="AC26" s="20">
        <v>44200</v>
      </c>
      <c r="AD26" s="21">
        <v>44202</v>
      </c>
      <c r="AE26" s="8"/>
      <c r="AF26" s="29"/>
    </row>
    <row r="27" spans="1:38">
      <c r="E27" s="28"/>
      <c r="V27" s="12" t="s">
        <v>6</v>
      </c>
      <c r="W27" s="13">
        <f t="shared" si="9"/>
        <v>20</v>
      </c>
      <c r="Z27" s="19">
        <v>44207</v>
      </c>
      <c r="AA27" s="20">
        <v>44207</v>
      </c>
      <c r="AB27" s="20">
        <v>44194</v>
      </c>
      <c r="AC27" s="20">
        <v>44201</v>
      </c>
      <c r="AD27" s="21">
        <v>44203</v>
      </c>
      <c r="AE27" s="8"/>
      <c r="AF27" s="24"/>
    </row>
    <row r="28" spans="1:38">
      <c r="V28" s="12" t="s">
        <v>7</v>
      </c>
      <c r="W28" s="13">
        <f t="shared" si="9"/>
        <v>21</v>
      </c>
      <c r="Z28" s="19">
        <v>44208</v>
      </c>
      <c r="AA28" s="20">
        <v>44208</v>
      </c>
      <c r="AB28" s="20">
        <v>44195</v>
      </c>
      <c r="AC28" s="20">
        <v>44202</v>
      </c>
      <c r="AD28" s="21">
        <v>44204</v>
      </c>
      <c r="AE28" s="8"/>
      <c r="AF28" s="24"/>
    </row>
    <row r="29" spans="1:38">
      <c r="V29" s="12" t="s">
        <v>8</v>
      </c>
      <c r="W29" s="13">
        <f t="shared" si="9"/>
        <v>22</v>
      </c>
      <c r="Z29" s="19">
        <v>44209</v>
      </c>
      <c r="AA29" s="20">
        <v>44209</v>
      </c>
      <c r="AB29" s="20">
        <v>44200</v>
      </c>
      <c r="AC29" s="20">
        <v>44203</v>
      </c>
      <c r="AD29" s="21">
        <v>44207</v>
      </c>
      <c r="AE29" s="8"/>
      <c r="AF29" s="24"/>
    </row>
    <row r="30" spans="1:38">
      <c r="V30" s="12" t="s">
        <v>9</v>
      </c>
      <c r="W30" s="13">
        <f t="shared" si="9"/>
        <v>23</v>
      </c>
      <c r="Z30" s="19">
        <v>44210</v>
      </c>
      <c r="AA30" s="20">
        <v>44210</v>
      </c>
      <c r="AB30" s="20">
        <v>44201</v>
      </c>
      <c r="AC30" s="20">
        <v>44204</v>
      </c>
      <c r="AD30" s="21">
        <v>44208</v>
      </c>
      <c r="AE30" s="8"/>
      <c r="AF30" s="29"/>
    </row>
    <row r="31" spans="1:38">
      <c r="V31" s="12" t="s">
        <v>10</v>
      </c>
      <c r="W31" s="13">
        <f t="shared" si="9"/>
        <v>24</v>
      </c>
      <c r="Z31" s="19">
        <v>44211</v>
      </c>
      <c r="AA31" s="20">
        <v>44211</v>
      </c>
      <c r="AB31" s="20">
        <v>44202</v>
      </c>
      <c r="AC31" s="20">
        <v>44207</v>
      </c>
      <c r="AD31" s="21">
        <v>44209</v>
      </c>
      <c r="AE31" s="8"/>
    </row>
    <row r="32" spans="1:38">
      <c r="V32" s="12" t="s">
        <v>11</v>
      </c>
      <c r="W32" s="13">
        <f t="shared" si="9"/>
        <v>25</v>
      </c>
      <c r="Z32" s="19">
        <v>44212</v>
      </c>
      <c r="AA32" s="20">
        <v>44211</v>
      </c>
      <c r="AB32" s="20">
        <v>44202</v>
      </c>
      <c r="AC32" s="20">
        <v>44207</v>
      </c>
      <c r="AD32" s="21">
        <v>44209</v>
      </c>
      <c r="AE32" s="8"/>
    </row>
    <row r="33" spans="22:36">
      <c r="V33" s="12" t="s">
        <v>12</v>
      </c>
      <c r="W33" s="13">
        <f t="shared" si="9"/>
        <v>26</v>
      </c>
      <c r="Z33" s="19">
        <v>44213</v>
      </c>
      <c r="AA33" s="20">
        <v>44211</v>
      </c>
      <c r="AB33" s="20">
        <v>44202</v>
      </c>
      <c r="AC33" s="20">
        <v>44207</v>
      </c>
      <c r="AD33" s="21">
        <v>44209</v>
      </c>
      <c r="AE33" s="8"/>
    </row>
    <row r="34" spans="22:36">
      <c r="V34" s="12" t="s">
        <v>13</v>
      </c>
      <c r="W34" s="13">
        <f t="shared" si="9"/>
        <v>27</v>
      </c>
      <c r="Z34" s="19">
        <v>44214</v>
      </c>
      <c r="AA34" s="20">
        <v>44214</v>
      </c>
      <c r="AB34" s="20">
        <v>44203</v>
      </c>
      <c r="AC34" s="20">
        <v>44208</v>
      </c>
      <c r="AD34" s="21">
        <v>44210</v>
      </c>
      <c r="AE34" s="8"/>
    </row>
    <row r="35" spans="22:36">
      <c r="V35" s="12" t="s">
        <v>14</v>
      </c>
      <c r="W35" s="13">
        <f t="shared" si="9"/>
        <v>28</v>
      </c>
      <c r="Z35" s="19">
        <v>44215</v>
      </c>
      <c r="AA35" s="20">
        <v>44215</v>
      </c>
      <c r="AB35" s="20">
        <v>44204</v>
      </c>
      <c r="AC35" s="20">
        <v>44209</v>
      </c>
      <c r="AD35" s="21">
        <v>44211</v>
      </c>
      <c r="AE35" s="8"/>
    </row>
    <row r="36" spans="22:36">
      <c r="V36" s="12" t="s">
        <v>32</v>
      </c>
      <c r="W36" s="13">
        <f t="shared" si="9"/>
        <v>29</v>
      </c>
      <c r="Z36" s="19">
        <v>44216</v>
      </c>
      <c r="AA36" s="20">
        <v>44216</v>
      </c>
      <c r="AB36" s="20">
        <v>44207</v>
      </c>
      <c r="AC36" s="20">
        <v>44210</v>
      </c>
      <c r="AD36" s="21">
        <v>44214</v>
      </c>
      <c r="AE36" s="8"/>
    </row>
    <row r="37" spans="22:36">
      <c r="V37" s="12" t="s">
        <v>17</v>
      </c>
      <c r="W37" s="13">
        <f t="shared" si="9"/>
        <v>30</v>
      </c>
      <c r="Z37" s="19">
        <v>44217</v>
      </c>
      <c r="AA37" s="20">
        <v>44217</v>
      </c>
      <c r="AB37" s="20">
        <v>44208</v>
      </c>
      <c r="AC37" s="20">
        <v>44211</v>
      </c>
      <c r="AD37" s="21">
        <v>44215</v>
      </c>
      <c r="AE37" s="8"/>
    </row>
    <row r="38" spans="22:36">
      <c r="V38" s="12" t="s">
        <v>33</v>
      </c>
      <c r="W38" s="13">
        <f t="shared" si="9"/>
        <v>31</v>
      </c>
      <c r="Z38" s="19">
        <v>44218</v>
      </c>
      <c r="AA38" s="20">
        <v>44218</v>
      </c>
      <c r="AB38" s="20">
        <v>44209</v>
      </c>
      <c r="AC38" s="20">
        <v>44214</v>
      </c>
      <c r="AD38" s="21">
        <v>44216</v>
      </c>
      <c r="AE38" s="8"/>
    </row>
    <row r="39" spans="22:36">
      <c r="V39" s="12" t="s">
        <v>36</v>
      </c>
      <c r="W39" s="13"/>
      <c r="Z39" s="19">
        <v>44219</v>
      </c>
      <c r="AA39" s="20">
        <v>44218</v>
      </c>
      <c r="AB39" s="20">
        <v>44209</v>
      </c>
      <c r="AC39" s="20">
        <v>44214</v>
      </c>
      <c r="AD39" s="21">
        <v>44216</v>
      </c>
      <c r="AE39" s="8"/>
    </row>
    <row r="40" spans="22:36" ht="16" thickBot="1">
      <c r="V40" s="30" t="s">
        <v>37</v>
      </c>
      <c r="W40" s="31"/>
      <c r="Z40" s="19">
        <v>44220</v>
      </c>
      <c r="AA40" s="20">
        <v>44218</v>
      </c>
      <c r="AB40" s="20">
        <v>44209</v>
      </c>
      <c r="AC40" s="20">
        <v>44214</v>
      </c>
      <c r="AD40" s="21">
        <v>44216</v>
      </c>
      <c r="AE40" s="8"/>
    </row>
    <row r="41" spans="22:36" ht="16" thickTop="1">
      <c r="Z41" s="19">
        <v>44221</v>
      </c>
      <c r="AA41" s="20">
        <v>44221</v>
      </c>
      <c r="AB41" s="20">
        <v>44210</v>
      </c>
      <c r="AC41" s="20">
        <v>44215</v>
      </c>
      <c r="AD41" s="21">
        <v>44217</v>
      </c>
      <c r="AE41" s="8"/>
    </row>
    <row r="42" spans="22:36">
      <c r="Z42" s="19">
        <v>44222</v>
      </c>
      <c r="AA42" s="20">
        <v>44222</v>
      </c>
      <c r="AB42" s="20">
        <v>44211</v>
      </c>
      <c r="AC42" s="20">
        <v>44216</v>
      </c>
      <c r="AD42" s="21">
        <v>44218</v>
      </c>
      <c r="AE42" s="8"/>
    </row>
    <row r="43" spans="22:36">
      <c r="Z43" s="19">
        <v>44223</v>
      </c>
      <c r="AA43" s="20">
        <v>44223</v>
      </c>
      <c r="AB43" s="20">
        <v>44214</v>
      </c>
      <c r="AC43" s="20">
        <v>44217</v>
      </c>
      <c r="AD43" s="21">
        <v>44221</v>
      </c>
      <c r="AE43" s="8"/>
      <c r="AH43" s="1" t="s">
        <v>47</v>
      </c>
    </row>
    <row r="44" spans="22:36">
      <c r="Z44" s="19">
        <v>44224</v>
      </c>
      <c r="AA44" s="20">
        <v>44224</v>
      </c>
      <c r="AB44" s="20">
        <v>44215</v>
      </c>
      <c r="AC44" s="20">
        <v>44218</v>
      </c>
      <c r="AD44" s="21">
        <v>44222</v>
      </c>
      <c r="AE44" s="8"/>
      <c r="AH44" s="1">
        <v>1</v>
      </c>
      <c r="AI44" s="1">
        <v>2</v>
      </c>
      <c r="AJ44" s="1">
        <v>2</v>
      </c>
    </row>
    <row r="45" spans="22:36">
      <c r="Z45" s="19">
        <v>44225</v>
      </c>
      <c r="AA45" s="20">
        <v>44225</v>
      </c>
      <c r="AB45" s="20">
        <v>44216</v>
      </c>
      <c r="AC45" s="20">
        <v>44221</v>
      </c>
      <c r="AD45" s="21">
        <v>44223</v>
      </c>
      <c r="AE45" s="8"/>
      <c r="AH45" s="1">
        <v>2</v>
      </c>
      <c r="AI45" s="1">
        <v>2</v>
      </c>
      <c r="AJ45" s="1">
        <v>2</v>
      </c>
    </row>
    <row r="46" spans="22:36">
      <c r="Z46" s="19">
        <v>44226</v>
      </c>
      <c r="AA46" s="20">
        <v>44225</v>
      </c>
      <c r="AB46" s="20">
        <v>44216</v>
      </c>
      <c r="AC46" s="20">
        <v>44221</v>
      </c>
      <c r="AD46" s="21">
        <v>44223</v>
      </c>
      <c r="AE46" s="8"/>
      <c r="AH46" s="1">
        <v>3</v>
      </c>
      <c r="AI46" s="1">
        <v>0</v>
      </c>
      <c r="AJ46" s="1">
        <v>2</v>
      </c>
    </row>
    <row r="47" spans="22:36">
      <c r="Z47" s="19">
        <v>44227</v>
      </c>
      <c r="AA47" s="20">
        <v>44225</v>
      </c>
      <c r="AB47" s="20">
        <v>44216</v>
      </c>
      <c r="AC47" s="20">
        <v>44221</v>
      </c>
      <c r="AD47" s="21">
        <v>44223</v>
      </c>
      <c r="AE47" s="8"/>
      <c r="AH47" s="1">
        <v>4</v>
      </c>
      <c r="AI47" s="1">
        <v>0</v>
      </c>
      <c r="AJ47" s="1">
        <v>0</v>
      </c>
    </row>
    <row r="48" spans="22:36">
      <c r="Z48" s="19">
        <v>44228</v>
      </c>
      <c r="AA48" s="20">
        <v>44228</v>
      </c>
      <c r="AB48" s="20">
        <v>44217</v>
      </c>
      <c r="AC48" s="20">
        <v>44222</v>
      </c>
      <c r="AD48" s="21">
        <v>44224</v>
      </c>
      <c r="AE48" s="8"/>
      <c r="AH48" s="1">
        <v>5</v>
      </c>
      <c r="AI48" s="1">
        <v>0</v>
      </c>
      <c r="AJ48" s="1">
        <v>0</v>
      </c>
    </row>
    <row r="49" spans="26:36">
      <c r="Z49" s="19">
        <v>44229</v>
      </c>
      <c r="AA49" s="20">
        <v>44229</v>
      </c>
      <c r="AB49" s="20">
        <v>44218</v>
      </c>
      <c r="AC49" s="20">
        <v>44223</v>
      </c>
      <c r="AD49" s="21">
        <v>44225</v>
      </c>
      <c r="AE49" s="8"/>
      <c r="AH49" s="1">
        <v>6</v>
      </c>
      <c r="AI49" s="1">
        <v>0</v>
      </c>
      <c r="AJ49" s="1">
        <v>0</v>
      </c>
    </row>
    <row r="50" spans="26:36">
      <c r="Z50" s="19">
        <v>44230</v>
      </c>
      <c r="AA50" s="20">
        <v>44230</v>
      </c>
      <c r="AB50" s="20">
        <v>44221</v>
      </c>
      <c r="AC50" s="20">
        <v>44224</v>
      </c>
      <c r="AD50" s="21">
        <v>44228</v>
      </c>
      <c r="AE50" s="8"/>
      <c r="AH50" s="1">
        <v>7</v>
      </c>
      <c r="AI50" s="1">
        <v>1</v>
      </c>
      <c r="AJ50" s="1">
        <v>1</v>
      </c>
    </row>
    <row r="51" spans="26:36">
      <c r="Z51" s="19">
        <v>44231</v>
      </c>
      <c r="AA51" s="20">
        <v>44231</v>
      </c>
      <c r="AB51" s="20">
        <v>44222</v>
      </c>
      <c r="AC51" s="20">
        <v>44225</v>
      </c>
      <c r="AD51" s="21">
        <v>44229</v>
      </c>
      <c r="AE51" s="8"/>
    </row>
    <row r="52" spans="26:36">
      <c r="Z52" s="19">
        <v>44232</v>
      </c>
      <c r="AA52" s="20">
        <v>44232</v>
      </c>
      <c r="AB52" s="20">
        <v>44223</v>
      </c>
      <c r="AC52" s="20">
        <v>44228</v>
      </c>
      <c r="AD52" s="21">
        <v>44230</v>
      </c>
      <c r="AE52" s="8"/>
    </row>
    <row r="53" spans="26:36">
      <c r="Z53" s="19">
        <v>44233</v>
      </c>
      <c r="AA53" s="20">
        <v>44232</v>
      </c>
      <c r="AB53" s="20">
        <v>44223</v>
      </c>
      <c r="AC53" s="20">
        <v>44228</v>
      </c>
      <c r="AD53" s="21">
        <v>44230</v>
      </c>
      <c r="AE53" s="8"/>
    </row>
    <row r="54" spans="26:36">
      <c r="Z54" s="19">
        <v>44234</v>
      </c>
      <c r="AA54" s="20">
        <v>44232</v>
      </c>
      <c r="AB54" s="20">
        <v>44223</v>
      </c>
      <c r="AC54" s="20">
        <v>44228</v>
      </c>
      <c r="AD54" s="21">
        <v>44230</v>
      </c>
      <c r="AE54" s="8"/>
    </row>
    <row r="55" spans="26:36">
      <c r="Z55" s="19">
        <v>44235</v>
      </c>
      <c r="AA55" s="20">
        <v>44235</v>
      </c>
      <c r="AB55" s="20">
        <v>44224</v>
      </c>
      <c r="AC55" s="20">
        <v>44229</v>
      </c>
      <c r="AD55" s="21">
        <v>44231</v>
      </c>
      <c r="AE55" s="8"/>
    </row>
    <row r="56" spans="26:36">
      <c r="Z56" s="19">
        <v>44236</v>
      </c>
      <c r="AA56" s="20">
        <v>44236</v>
      </c>
      <c r="AB56" s="20">
        <v>44225</v>
      </c>
      <c r="AC56" s="20">
        <v>44230</v>
      </c>
      <c r="AD56" s="21">
        <v>44232</v>
      </c>
      <c r="AE56" s="8"/>
    </row>
    <row r="57" spans="26:36">
      <c r="Z57" s="19">
        <v>44237</v>
      </c>
      <c r="AA57" s="20">
        <v>44237</v>
      </c>
      <c r="AB57" s="20">
        <v>44228</v>
      </c>
      <c r="AC57" s="20">
        <v>44231</v>
      </c>
      <c r="AD57" s="21">
        <v>44235</v>
      </c>
      <c r="AE57" s="8"/>
    </row>
    <row r="58" spans="26:36">
      <c r="Z58" s="19">
        <v>44238</v>
      </c>
      <c r="AA58" s="20">
        <v>44238</v>
      </c>
      <c r="AB58" s="20">
        <v>44229</v>
      </c>
      <c r="AC58" s="20">
        <v>44232</v>
      </c>
      <c r="AD58" s="21">
        <v>44236</v>
      </c>
      <c r="AE58" s="8"/>
    </row>
    <row r="59" spans="26:36">
      <c r="Z59" s="19">
        <v>44239</v>
      </c>
      <c r="AA59" s="20">
        <v>44239</v>
      </c>
      <c r="AB59" s="20">
        <v>44230</v>
      </c>
      <c r="AC59" s="20">
        <v>44235</v>
      </c>
      <c r="AD59" s="21">
        <v>44237</v>
      </c>
      <c r="AE59" s="8"/>
    </row>
    <row r="60" spans="26:36">
      <c r="Z60" s="19">
        <v>44240</v>
      </c>
      <c r="AA60" s="20">
        <v>44239</v>
      </c>
      <c r="AB60" s="20">
        <v>44230</v>
      </c>
      <c r="AC60" s="20">
        <v>44235</v>
      </c>
      <c r="AD60" s="21">
        <v>44237</v>
      </c>
      <c r="AE60" s="8"/>
    </row>
    <row r="61" spans="26:36">
      <c r="Z61" s="19">
        <v>44241</v>
      </c>
      <c r="AA61" s="20">
        <v>44239</v>
      </c>
      <c r="AB61" s="20">
        <v>44230</v>
      </c>
      <c r="AC61" s="20">
        <v>44235</v>
      </c>
      <c r="AD61" s="21">
        <v>44237</v>
      </c>
      <c r="AE61" s="8"/>
    </row>
    <row r="62" spans="26:36">
      <c r="Z62" s="19">
        <v>44242</v>
      </c>
      <c r="AA62" s="20">
        <v>44242</v>
      </c>
      <c r="AB62" s="20">
        <v>44231</v>
      </c>
      <c r="AC62" s="20">
        <v>44236</v>
      </c>
      <c r="AD62" s="21">
        <v>44238</v>
      </c>
      <c r="AE62" s="8"/>
    </row>
    <row r="63" spans="26:36">
      <c r="Z63" s="19">
        <v>44243</v>
      </c>
      <c r="AA63" s="20">
        <v>44243</v>
      </c>
      <c r="AB63" s="20">
        <v>44232</v>
      </c>
      <c r="AC63" s="20">
        <v>44237</v>
      </c>
      <c r="AD63" s="21">
        <v>44239</v>
      </c>
      <c r="AE63" s="8"/>
    </row>
    <row r="64" spans="26:36">
      <c r="Z64" s="19">
        <v>44244</v>
      </c>
      <c r="AA64" s="20">
        <v>44244</v>
      </c>
      <c r="AB64" s="20">
        <v>44235</v>
      </c>
      <c r="AC64" s="20">
        <v>44238</v>
      </c>
      <c r="AD64" s="21">
        <v>44242</v>
      </c>
      <c r="AE64" s="8"/>
    </row>
    <row r="65" spans="26:31">
      <c r="Z65" s="19">
        <v>44245</v>
      </c>
      <c r="AA65" s="20">
        <v>44245</v>
      </c>
      <c r="AB65" s="20">
        <v>44236</v>
      </c>
      <c r="AC65" s="20">
        <v>44239</v>
      </c>
      <c r="AD65" s="21">
        <v>44243</v>
      </c>
      <c r="AE65" s="8"/>
    </row>
    <row r="66" spans="26:31">
      <c r="Z66" s="19">
        <v>44246</v>
      </c>
      <c r="AA66" s="20">
        <v>44246</v>
      </c>
      <c r="AB66" s="20">
        <v>44237</v>
      </c>
      <c r="AC66" s="20">
        <v>44242</v>
      </c>
      <c r="AD66" s="21">
        <v>44244</v>
      </c>
      <c r="AE66" s="8"/>
    </row>
    <row r="67" spans="26:31">
      <c r="Z67" s="19">
        <v>44247</v>
      </c>
      <c r="AA67" s="20">
        <v>44246</v>
      </c>
      <c r="AB67" s="20">
        <v>44237</v>
      </c>
      <c r="AC67" s="20">
        <v>44242</v>
      </c>
      <c r="AD67" s="21">
        <v>44244</v>
      </c>
      <c r="AE67" s="8"/>
    </row>
    <row r="68" spans="26:31">
      <c r="Z68" s="19">
        <v>44248</v>
      </c>
      <c r="AA68" s="20">
        <v>44246</v>
      </c>
      <c r="AB68" s="20">
        <v>44237</v>
      </c>
      <c r="AC68" s="20">
        <v>44242</v>
      </c>
      <c r="AD68" s="21">
        <v>44244</v>
      </c>
      <c r="AE68" s="8"/>
    </row>
    <row r="69" spans="26:31">
      <c r="Z69" s="19">
        <v>44249</v>
      </c>
      <c r="AA69" s="20">
        <v>44249</v>
      </c>
      <c r="AB69" s="20">
        <v>44238</v>
      </c>
      <c r="AC69" s="20">
        <v>44243</v>
      </c>
      <c r="AD69" s="21">
        <v>44245</v>
      </c>
      <c r="AE69" s="8"/>
    </row>
    <row r="70" spans="26:31">
      <c r="Z70" s="19">
        <v>44250</v>
      </c>
      <c r="AA70" s="20">
        <v>44250</v>
      </c>
      <c r="AB70" s="20">
        <v>44239</v>
      </c>
      <c r="AC70" s="20">
        <v>44244</v>
      </c>
      <c r="AD70" s="21">
        <v>44246</v>
      </c>
      <c r="AE70" s="8"/>
    </row>
    <row r="71" spans="26:31">
      <c r="Z71" s="19">
        <v>44251</v>
      </c>
      <c r="AA71" s="20">
        <v>44251</v>
      </c>
      <c r="AB71" s="20">
        <v>44242</v>
      </c>
      <c r="AC71" s="20">
        <v>44245</v>
      </c>
      <c r="AD71" s="21">
        <v>44249</v>
      </c>
      <c r="AE71" s="8"/>
    </row>
    <row r="72" spans="26:31">
      <c r="Z72" s="19">
        <v>44252</v>
      </c>
      <c r="AA72" s="20">
        <v>44252</v>
      </c>
      <c r="AB72" s="20">
        <v>44243</v>
      </c>
      <c r="AC72" s="20">
        <v>44246</v>
      </c>
      <c r="AD72" s="21">
        <v>44250</v>
      </c>
      <c r="AE72" s="8"/>
    </row>
    <row r="73" spans="26:31">
      <c r="Z73" s="19">
        <v>44253</v>
      </c>
      <c r="AA73" s="20">
        <v>44253</v>
      </c>
      <c r="AB73" s="20">
        <v>44244</v>
      </c>
      <c r="AC73" s="20">
        <v>44249</v>
      </c>
      <c r="AD73" s="21">
        <v>44251</v>
      </c>
      <c r="AE73" s="8"/>
    </row>
    <row r="74" spans="26:31">
      <c r="Z74" s="19">
        <v>44254</v>
      </c>
      <c r="AA74" s="20">
        <v>44253</v>
      </c>
      <c r="AB74" s="20">
        <v>44244</v>
      </c>
      <c r="AC74" s="20">
        <v>44249</v>
      </c>
      <c r="AD74" s="21">
        <v>44251</v>
      </c>
      <c r="AE74" s="8"/>
    </row>
    <row r="75" spans="26:31">
      <c r="Z75" s="19">
        <v>44255</v>
      </c>
      <c r="AA75" s="20">
        <v>44253</v>
      </c>
      <c r="AB75" s="20">
        <v>44244</v>
      </c>
      <c r="AC75" s="20">
        <v>44249</v>
      </c>
      <c r="AD75" s="21">
        <v>44251</v>
      </c>
      <c r="AE75" s="8"/>
    </row>
    <row r="76" spans="26:31">
      <c r="Z76" s="19">
        <v>44256</v>
      </c>
      <c r="AA76" s="20">
        <v>44256</v>
      </c>
      <c r="AB76" s="20">
        <v>44245</v>
      </c>
      <c r="AC76" s="20">
        <v>44250</v>
      </c>
      <c r="AD76" s="21">
        <v>44252</v>
      </c>
      <c r="AE76" s="8"/>
    </row>
    <row r="77" spans="26:31">
      <c r="Z77" s="19">
        <v>44257</v>
      </c>
      <c r="AA77" s="20">
        <v>44257</v>
      </c>
      <c r="AB77" s="20">
        <v>44246</v>
      </c>
      <c r="AC77" s="20">
        <v>44251</v>
      </c>
      <c r="AD77" s="21">
        <v>44253</v>
      </c>
      <c r="AE77" s="8"/>
    </row>
    <row r="78" spans="26:31">
      <c r="Z78" s="19">
        <v>44258</v>
      </c>
      <c r="AA78" s="20">
        <v>44258</v>
      </c>
      <c r="AB78" s="20">
        <v>44249</v>
      </c>
      <c r="AC78" s="20">
        <v>44252</v>
      </c>
      <c r="AD78" s="21">
        <v>44256</v>
      </c>
      <c r="AE78" s="8"/>
    </row>
    <row r="79" spans="26:31">
      <c r="Z79" s="19">
        <v>44259</v>
      </c>
      <c r="AA79" s="20">
        <v>44259</v>
      </c>
      <c r="AB79" s="20">
        <v>44250</v>
      </c>
      <c r="AC79" s="20">
        <v>44253</v>
      </c>
      <c r="AD79" s="21">
        <v>44257</v>
      </c>
      <c r="AE79" s="8"/>
    </row>
    <row r="80" spans="26:31">
      <c r="Z80" s="19">
        <v>44260</v>
      </c>
      <c r="AA80" s="20">
        <v>44260</v>
      </c>
      <c r="AB80" s="20">
        <v>44251</v>
      </c>
      <c r="AC80" s="20">
        <v>44256</v>
      </c>
      <c r="AD80" s="21">
        <v>44258</v>
      </c>
      <c r="AE80" s="8"/>
    </row>
    <row r="81" spans="26:31">
      <c r="Z81" s="19">
        <v>44261</v>
      </c>
      <c r="AA81" s="20">
        <v>44260</v>
      </c>
      <c r="AB81" s="20">
        <v>44251</v>
      </c>
      <c r="AC81" s="20">
        <v>44256</v>
      </c>
      <c r="AD81" s="21">
        <v>44258</v>
      </c>
      <c r="AE81" s="8"/>
    </row>
    <row r="82" spans="26:31">
      <c r="Z82" s="19">
        <v>44262</v>
      </c>
      <c r="AA82" s="20">
        <v>44260</v>
      </c>
      <c r="AB82" s="20">
        <v>44251</v>
      </c>
      <c r="AC82" s="20">
        <v>44256</v>
      </c>
      <c r="AD82" s="21">
        <v>44258</v>
      </c>
      <c r="AE82" s="8"/>
    </row>
    <row r="83" spans="26:31">
      <c r="Z83" s="19">
        <v>44263</v>
      </c>
      <c r="AA83" s="20">
        <v>44263</v>
      </c>
      <c r="AB83" s="20">
        <v>44252</v>
      </c>
      <c r="AC83" s="20">
        <v>44257</v>
      </c>
      <c r="AD83" s="21">
        <v>44259</v>
      </c>
      <c r="AE83" s="8"/>
    </row>
    <row r="84" spans="26:31">
      <c r="Z84" s="19">
        <v>44264</v>
      </c>
      <c r="AA84" s="20">
        <v>44264</v>
      </c>
      <c r="AB84" s="20">
        <v>44253</v>
      </c>
      <c r="AC84" s="20">
        <v>44258</v>
      </c>
      <c r="AD84" s="21">
        <v>44260</v>
      </c>
      <c r="AE84" s="8"/>
    </row>
    <row r="85" spans="26:31">
      <c r="Z85" s="19">
        <v>44265</v>
      </c>
      <c r="AA85" s="20">
        <v>44265</v>
      </c>
      <c r="AB85" s="20">
        <v>44256</v>
      </c>
      <c r="AC85" s="20">
        <v>44259</v>
      </c>
      <c r="AD85" s="21">
        <v>44263</v>
      </c>
      <c r="AE85" s="8"/>
    </row>
    <row r="86" spans="26:31">
      <c r="Z86" s="19">
        <v>44266</v>
      </c>
      <c r="AA86" s="20">
        <v>44266</v>
      </c>
      <c r="AB86" s="20">
        <v>44257</v>
      </c>
      <c r="AC86" s="20">
        <v>44260</v>
      </c>
      <c r="AD86" s="21">
        <v>44264</v>
      </c>
      <c r="AE86" s="8"/>
    </row>
    <row r="87" spans="26:31">
      <c r="Z87" s="19">
        <v>44267</v>
      </c>
      <c r="AA87" s="20">
        <v>44267</v>
      </c>
      <c r="AB87" s="20">
        <v>44258</v>
      </c>
      <c r="AC87" s="20">
        <v>44263</v>
      </c>
      <c r="AD87" s="21">
        <v>44265</v>
      </c>
      <c r="AE87" s="8"/>
    </row>
    <row r="88" spans="26:31">
      <c r="Z88" s="19">
        <v>44268</v>
      </c>
      <c r="AA88" s="20">
        <v>44267</v>
      </c>
      <c r="AB88" s="20">
        <v>44258</v>
      </c>
      <c r="AC88" s="20">
        <v>44263</v>
      </c>
      <c r="AD88" s="21">
        <v>44265</v>
      </c>
      <c r="AE88" s="8"/>
    </row>
    <row r="89" spans="26:31">
      <c r="Z89" s="19">
        <v>44269</v>
      </c>
      <c r="AA89" s="20">
        <v>44267</v>
      </c>
      <c r="AB89" s="20">
        <v>44258</v>
      </c>
      <c r="AC89" s="20">
        <v>44263</v>
      </c>
      <c r="AD89" s="21">
        <v>44265</v>
      </c>
      <c r="AE89" s="8"/>
    </row>
    <row r="90" spans="26:31">
      <c r="Z90" s="19">
        <v>44270</v>
      </c>
      <c r="AA90" s="20">
        <v>44270</v>
      </c>
      <c r="AB90" s="20">
        <v>44259</v>
      </c>
      <c r="AC90" s="20">
        <v>44264</v>
      </c>
      <c r="AD90" s="21">
        <v>44266</v>
      </c>
      <c r="AE90" s="8"/>
    </row>
    <row r="91" spans="26:31">
      <c r="Z91" s="19">
        <v>44271</v>
      </c>
      <c r="AA91" s="20">
        <v>44271</v>
      </c>
      <c r="AB91" s="20">
        <v>44260</v>
      </c>
      <c r="AC91" s="20">
        <v>44265</v>
      </c>
      <c r="AD91" s="21">
        <v>44267</v>
      </c>
      <c r="AE91" s="8"/>
    </row>
    <row r="92" spans="26:31">
      <c r="Z92" s="19">
        <v>44272</v>
      </c>
      <c r="AA92" s="20">
        <v>44272</v>
      </c>
      <c r="AB92" s="20">
        <v>44263</v>
      </c>
      <c r="AC92" s="20">
        <v>44266</v>
      </c>
      <c r="AD92" s="21">
        <v>44270</v>
      </c>
      <c r="AE92" s="8"/>
    </row>
    <row r="93" spans="26:31">
      <c r="Z93" s="19">
        <v>44273</v>
      </c>
      <c r="AA93" s="20">
        <v>44273</v>
      </c>
      <c r="AB93" s="20">
        <v>44264</v>
      </c>
      <c r="AC93" s="20">
        <v>44267</v>
      </c>
      <c r="AD93" s="21">
        <v>44271</v>
      </c>
      <c r="AE93" s="8"/>
    </row>
    <row r="94" spans="26:31">
      <c r="Z94" s="19">
        <v>44274</v>
      </c>
      <c r="AA94" s="20">
        <v>44274</v>
      </c>
      <c r="AB94" s="20">
        <v>44265</v>
      </c>
      <c r="AC94" s="20">
        <v>44270</v>
      </c>
      <c r="AD94" s="21">
        <v>44272</v>
      </c>
      <c r="AE94" s="8"/>
    </row>
    <row r="95" spans="26:31">
      <c r="Z95" s="19">
        <v>44275</v>
      </c>
      <c r="AA95" s="20">
        <v>44274</v>
      </c>
      <c r="AB95" s="20">
        <v>44265</v>
      </c>
      <c r="AC95" s="20">
        <v>44270</v>
      </c>
      <c r="AD95" s="21">
        <v>44272</v>
      </c>
      <c r="AE95" s="8"/>
    </row>
    <row r="96" spans="26:31">
      <c r="Z96" s="19">
        <v>44276</v>
      </c>
      <c r="AA96" s="20">
        <v>44274</v>
      </c>
      <c r="AB96" s="20">
        <v>44265</v>
      </c>
      <c r="AC96" s="20">
        <v>44270</v>
      </c>
      <c r="AD96" s="21">
        <v>44272</v>
      </c>
      <c r="AE96" s="8"/>
    </row>
    <row r="97" spans="26:31">
      <c r="Z97" s="19">
        <v>44277</v>
      </c>
      <c r="AA97" s="20">
        <v>44277</v>
      </c>
      <c r="AB97" s="20">
        <v>44266</v>
      </c>
      <c r="AC97" s="20">
        <v>44271</v>
      </c>
      <c r="AD97" s="21">
        <v>44273</v>
      </c>
      <c r="AE97" s="8"/>
    </row>
    <row r="98" spans="26:31">
      <c r="Z98" s="19">
        <v>44278</v>
      </c>
      <c r="AA98" s="20">
        <v>44278</v>
      </c>
      <c r="AB98" s="20">
        <v>44267</v>
      </c>
      <c r="AC98" s="20">
        <v>44272</v>
      </c>
      <c r="AD98" s="21">
        <v>44274</v>
      </c>
      <c r="AE98" s="8"/>
    </row>
    <row r="99" spans="26:31">
      <c r="Z99" s="19">
        <v>44279</v>
      </c>
      <c r="AA99" s="20">
        <v>44279</v>
      </c>
      <c r="AB99" s="20">
        <v>44270</v>
      </c>
      <c r="AC99" s="20">
        <v>44273</v>
      </c>
      <c r="AD99" s="21">
        <v>44277</v>
      </c>
      <c r="AE99" s="8"/>
    </row>
    <row r="100" spans="26:31">
      <c r="Z100" s="19">
        <v>44280</v>
      </c>
      <c r="AA100" s="20">
        <v>44280</v>
      </c>
      <c r="AB100" s="20">
        <v>44271</v>
      </c>
      <c r="AC100" s="20">
        <v>44274</v>
      </c>
      <c r="AD100" s="21">
        <v>44278</v>
      </c>
      <c r="AE100" s="8"/>
    </row>
    <row r="101" spans="26:31">
      <c r="Z101" s="19">
        <v>44281</v>
      </c>
      <c r="AA101" s="20">
        <v>44281</v>
      </c>
      <c r="AB101" s="20">
        <v>44272</v>
      </c>
      <c r="AC101" s="20">
        <v>44277</v>
      </c>
      <c r="AD101" s="21">
        <v>44279</v>
      </c>
      <c r="AE101" s="8"/>
    </row>
    <row r="102" spans="26:31">
      <c r="Z102" s="19">
        <v>44282</v>
      </c>
      <c r="AA102" s="20">
        <v>44281</v>
      </c>
      <c r="AB102" s="20">
        <v>44272</v>
      </c>
      <c r="AC102" s="20">
        <v>44277</v>
      </c>
      <c r="AD102" s="21">
        <v>44279</v>
      </c>
      <c r="AE102" s="8"/>
    </row>
    <row r="103" spans="26:31">
      <c r="Z103" s="19">
        <v>44283</v>
      </c>
      <c r="AA103" s="20">
        <v>44281</v>
      </c>
      <c r="AB103" s="20">
        <v>44272</v>
      </c>
      <c r="AC103" s="20">
        <v>44277</v>
      </c>
      <c r="AD103" s="21">
        <v>44279</v>
      </c>
      <c r="AE103" s="8"/>
    </row>
    <row r="104" spans="26:31">
      <c r="Z104" s="19">
        <v>44284</v>
      </c>
      <c r="AA104" s="20">
        <v>44284</v>
      </c>
      <c r="AB104" s="20">
        <v>44273</v>
      </c>
      <c r="AC104" s="20">
        <v>44278</v>
      </c>
      <c r="AD104" s="21">
        <v>44280</v>
      </c>
      <c r="AE104" s="8"/>
    </row>
    <row r="105" spans="26:31">
      <c r="Z105" s="19">
        <v>44285</v>
      </c>
      <c r="AA105" s="20">
        <v>44285</v>
      </c>
      <c r="AB105" s="20">
        <v>44274</v>
      </c>
      <c r="AC105" s="20">
        <v>44279</v>
      </c>
      <c r="AD105" s="21">
        <v>44281</v>
      </c>
      <c r="AE105" s="8"/>
    </row>
    <row r="106" spans="26:31">
      <c r="Z106" s="19">
        <v>44286</v>
      </c>
      <c r="AA106" s="20">
        <v>44286</v>
      </c>
      <c r="AB106" s="20">
        <v>44277</v>
      </c>
      <c r="AC106" s="20">
        <v>44280</v>
      </c>
      <c r="AD106" s="21">
        <v>44284</v>
      </c>
      <c r="AE106" s="8"/>
    </row>
    <row r="107" spans="26:31">
      <c r="Z107" s="19">
        <v>44287</v>
      </c>
      <c r="AA107" s="20">
        <v>44287</v>
      </c>
      <c r="AB107" s="20">
        <v>44278</v>
      </c>
      <c r="AC107" s="20">
        <v>44281</v>
      </c>
      <c r="AD107" s="21">
        <v>44285</v>
      </c>
      <c r="AE107" s="8"/>
    </row>
    <row r="108" spans="26:31">
      <c r="Z108" s="19">
        <v>44288</v>
      </c>
      <c r="AA108" s="20">
        <v>44287</v>
      </c>
      <c r="AB108" s="20">
        <v>44278</v>
      </c>
      <c r="AC108" s="20">
        <v>44281</v>
      </c>
      <c r="AD108" s="21">
        <v>44285</v>
      </c>
      <c r="AE108" s="8"/>
    </row>
    <row r="109" spans="26:31">
      <c r="Z109" s="19">
        <v>44289</v>
      </c>
      <c r="AA109" s="20">
        <v>44287</v>
      </c>
      <c r="AB109" s="20">
        <v>44278</v>
      </c>
      <c r="AC109" s="20">
        <v>44281</v>
      </c>
      <c r="AD109" s="21">
        <v>44285</v>
      </c>
      <c r="AE109" s="8"/>
    </row>
    <row r="110" spans="26:31">
      <c r="Z110" s="19">
        <v>44290</v>
      </c>
      <c r="AA110" s="20">
        <v>44287</v>
      </c>
      <c r="AB110" s="20">
        <v>44278</v>
      </c>
      <c r="AC110" s="20">
        <v>44281</v>
      </c>
      <c r="AD110" s="21">
        <v>44285</v>
      </c>
      <c r="AE110" s="8"/>
    </row>
    <row r="111" spans="26:31">
      <c r="Z111" s="19">
        <v>44291</v>
      </c>
      <c r="AA111" s="20">
        <v>44287</v>
      </c>
      <c r="AB111" s="20">
        <v>44278</v>
      </c>
      <c r="AC111" s="20">
        <v>44281</v>
      </c>
      <c r="AD111" s="21">
        <v>44285</v>
      </c>
      <c r="AE111" s="8"/>
    </row>
    <row r="112" spans="26:31">
      <c r="Z112" s="19">
        <v>44292</v>
      </c>
      <c r="AA112" s="20">
        <v>44292</v>
      </c>
      <c r="AB112" s="20">
        <v>44279</v>
      </c>
      <c r="AC112" s="20">
        <v>44284</v>
      </c>
      <c r="AD112" s="21">
        <v>44286</v>
      </c>
      <c r="AE112" s="8"/>
    </row>
    <row r="113" spans="26:31">
      <c r="Z113" s="19">
        <v>44293</v>
      </c>
      <c r="AA113" s="20">
        <v>44293</v>
      </c>
      <c r="AB113" s="20">
        <v>44280</v>
      </c>
      <c r="AC113" s="20">
        <v>44285</v>
      </c>
      <c r="AD113" s="21">
        <v>44287</v>
      </c>
      <c r="AE113" s="8"/>
    </row>
    <row r="114" spans="26:31">
      <c r="Z114" s="19">
        <v>44294</v>
      </c>
      <c r="AA114" s="20">
        <v>44294</v>
      </c>
      <c r="AB114" s="20">
        <v>44280</v>
      </c>
      <c r="AC114" s="20">
        <v>44285</v>
      </c>
      <c r="AD114" s="21">
        <v>44292</v>
      </c>
      <c r="AE114" s="8"/>
    </row>
    <row r="115" spans="26:31">
      <c r="Z115" s="19">
        <v>44295</v>
      </c>
      <c r="AA115" s="20">
        <v>44295</v>
      </c>
      <c r="AB115" s="20">
        <v>44281</v>
      </c>
      <c r="AC115" s="20">
        <v>44286</v>
      </c>
      <c r="AD115" s="21">
        <v>44293</v>
      </c>
      <c r="AE115" s="8"/>
    </row>
    <row r="116" spans="26:31">
      <c r="Z116" s="19">
        <v>44296</v>
      </c>
      <c r="AA116" s="20">
        <v>44295</v>
      </c>
      <c r="AB116" s="20">
        <v>44281</v>
      </c>
      <c r="AC116" s="20">
        <v>44286</v>
      </c>
      <c r="AD116" s="21">
        <v>44293</v>
      </c>
      <c r="AE116" s="8"/>
    </row>
    <row r="117" spans="26:31">
      <c r="Z117" s="19">
        <v>44297</v>
      </c>
      <c r="AA117" s="20">
        <v>44295</v>
      </c>
      <c r="AB117" s="20">
        <v>44281</v>
      </c>
      <c r="AC117" s="20">
        <v>44286</v>
      </c>
      <c r="AD117" s="21">
        <v>44293</v>
      </c>
      <c r="AE117" s="8"/>
    </row>
    <row r="118" spans="26:31">
      <c r="Z118" s="19">
        <v>44298</v>
      </c>
      <c r="AA118" s="20">
        <v>44298</v>
      </c>
      <c r="AB118" s="20">
        <v>44284</v>
      </c>
      <c r="AC118" s="20">
        <v>44292</v>
      </c>
      <c r="AD118" s="21">
        <v>44294</v>
      </c>
      <c r="AE118" s="8"/>
    </row>
    <row r="119" spans="26:31">
      <c r="Z119" s="19">
        <v>44299</v>
      </c>
      <c r="AA119" s="20">
        <v>44299</v>
      </c>
      <c r="AB119" s="20">
        <v>44285</v>
      </c>
      <c r="AC119" s="20">
        <v>44293</v>
      </c>
      <c r="AD119" s="21">
        <v>44295</v>
      </c>
      <c r="AE119" s="8"/>
    </row>
    <row r="120" spans="26:31">
      <c r="Z120" s="19">
        <v>44300</v>
      </c>
      <c r="AA120" s="20">
        <v>44300</v>
      </c>
      <c r="AB120" s="20">
        <v>44286</v>
      </c>
      <c r="AC120" s="20">
        <v>44294</v>
      </c>
      <c r="AD120" s="21">
        <v>44298</v>
      </c>
      <c r="AE120" s="8"/>
    </row>
    <row r="121" spans="26:31">
      <c r="Z121" s="19">
        <v>44301</v>
      </c>
      <c r="AA121" s="20">
        <v>44301</v>
      </c>
      <c r="AB121" s="20">
        <v>44292</v>
      </c>
      <c r="AC121" s="20">
        <v>44295</v>
      </c>
      <c r="AD121" s="21">
        <v>44299</v>
      </c>
      <c r="AE121" s="8"/>
    </row>
    <row r="122" spans="26:31">
      <c r="Z122" s="19">
        <v>44302</v>
      </c>
      <c r="AA122" s="20">
        <v>44302</v>
      </c>
      <c r="AB122" s="20">
        <v>44293</v>
      </c>
      <c r="AC122" s="20">
        <v>44298</v>
      </c>
      <c r="AD122" s="21">
        <v>44300</v>
      </c>
      <c r="AE122" s="8"/>
    </row>
    <row r="123" spans="26:31">
      <c r="Z123" s="19">
        <v>44303</v>
      </c>
      <c r="AA123" s="20">
        <v>44302</v>
      </c>
      <c r="AB123" s="20">
        <v>44293</v>
      </c>
      <c r="AC123" s="20">
        <v>44298</v>
      </c>
      <c r="AD123" s="21">
        <v>44300</v>
      </c>
      <c r="AE123" s="8"/>
    </row>
    <row r="124" spans="26:31">
      <c r="Z124" s="19">
        <v>44304</v>
      </c>
      <c r="AA124" s="20">
        <v>44302</v>
      </c>
      <c r="AB124" s="20">
        <v>44293</v>
      </c>
      <c r="AC124" s="20">
        <v>44298</v>
      </c>
      <c r="AD124" s="21">
        <v>44300</v>
      </c>
      <c r="AE124" s="8"/>
    </row>
    <row r="125" spans="26:31">
      <c r="Z125" s="19">
        <v>44305</v>
      </c>
      <c r="AA125" s="20">
        <v>44305</v>
      </c>
      <c r="AB125" s="20">
        <v>44294</v>
      </c>
      <c r="AC125" s="20">
        <v>44299</v>
      </c>
      <c r="AD125" s="21">
        <v>44301</v>
      </c>
      <c r="AE125" s="8"/>
    </row>
    <row r="126" spans="26:31">
      <c r="Z126" s="19">
        <v>44306</v>
      </c>
      <c r="AA126" s="20">
        <v>44306</v>
      </c>
      <c r="AB126" s="20">
        <v>44295</v>
      </c>
      <c r="AC126" s="20">
        <v>44300</v>
      </c>
      <c r="AD126" s="21">
        <v>44302</v>
      </c>
      <c r="AE126" s="8"/>
    </row>
    <row r="127" spans="26:31">
      <c r="Z127" s="19">
        <v>44307</v>
      </c>
      <c r="AA127" s="20">
        <v>44307</v>
      </c>
      <c r="AB127" s="20">
        <v>44298</v>
      </c>
      <c r="AC127" s="20">
        <v>44301</v>
      </c>
      <c r="AD127" s="21">
        <v>44305</v>
      </c>
      <c r="AE127" s="8"/>
    </row>
    <row r="128" spans="26:31">
      <c r="Z128" s="19">
        <v>44308</v>
      </c>
      <c r="AA128" s="20">
        <v>44308</v>
      </c>
      <c r="AB128" s="20">
        <v>44299</v>
      </c>
      <c r="AC128" s="20">
        <v>44302</v>
      </c>
      <c r="AD128" s="21">
        <v>44306</v>
      </c>
      <c r="AE128" s="8"/>
    </row>
    <row r="129" spans="26:31">
      <c r="Z129" s="19">
        <v>44309</v>
      </c>
      <c r="AA129" s="20">
        <v>44309</v>
      </c>
      <c r="AB129" s="20">
        <v>44300</v>
      </c>
      <c r="AC129" s="20">
        <v>44305</v>
      </c>
      <c r="AD129" s="21">
        <v>44307</v>
      </c>
      <c r="AE129" s="8"/>
    </row>
    <row r="130" spans="26:31">
      <c r="Z130" s="19">
        <v>44310</v>
      </c>
      <c r="AA130" s="20">
        <v>44309</v>
      </c>
      <c r="AB130" s="20">
        <v>44300</v>
      </c>
      <c r="AC130" s="20">
        <v>44305</v>
      </c>
      <c r="AD130" s="21">
        <v>44307</v>
      </c>
      <c r="AE130" s="8"/>
    </row>
    <row r="131" spans="26:31">
      <c r="Z131" s="19">
        <v>44311</v>
      </c>
      <c r="AA131" s="20">
        <v>44309</v>
      </c>
      <c r="AB131" s="20">
        <v>44300</v>
      </c>
      <c r="AC131" s="20">
        <v>44305</v>
      </c>
      <c r="AD131" s="21">
        <v>44307</v>
      </c>
      <c r="AE131" s="8"/>
    </row>
    <row r="132" spans="26:31">
      <c r="Z132" s="19">
        <v>44312</v>
      </c>
      <c r="AA132" s="20">
        <v>44312</v>
      </c>
      <c r="AB132" s="20">
        <v>44301</v>
      </c>
      <c r="AC132" s="20">
        <v>44306</v>
      </c>
      <c r="AD132" s="21">
        <v>44308</v>
      </c>
      <c r="AE132" s="8"/>
    </row>
    <row r="133" spans="26:31">
      <c r="Z133" s="19">
        <v>44313</v>
      </c>
      <c r="AA133" s="20">
        <v>44313</v>
      </c>
      <c r="AB133" s="20">
        <v>44302</v>
      </c>
      <c r="AC133" s="20">
        <v>44307</v>
      </c>
      <c r="AD133" s="21">
        <v>44309</v>
      </c>
      <c r="AE133" s="8"/>
    </row>
    <row r="134" spans="26:31">
      <c r="Z134" s="19">
        <v>44314</v>
      </c>
      <c r="AA134" s="20">
        <v>44314</v>
      </c>
      <c r="AB134" s="20">
        <v>44305</v>
      </c>
      <c r="AC134" s="20">
        <v>44308</v>
      </c>
      <c r="AD134" s="21">
        <v>44312</v>
      </c>
      <c r="AE134" s="8"/>
    </row>
    <row r="135" spans="26:31">
      <c r="Z135" s="19">
        <v>44315</v>
      </c>
      <c r="AA135" s="20">
        <v>44315</v>
      </c>
      <c r="AB135" s="20">
        <v>44306</v>
      </c>
      <c r="AC135" s="20">
        <v>44309</v>
      </c>
      <c r="AD135" s="21">
        <v>44313</v>
      </c>
      <c r="AE135" s="8"/>
    </row>
    <row r="136" spans="26:31">
      <c r="Z136" s="19">
        <v>44316</v>
      </c>
      <c r="AA136" s="20">
        <v>44316</v>
      </c>
      <c r="AB136" s="20">
        <v>44307</v>
      </c>
      <c r="AC136" s="20">
        <v>44312</v>
      </c>
      <c r="AD136" s="21">
        <v>44314</v>
      </c>
      <c r="AE136" s="8"/>
    </row>
    <row r="137" spans="26:31">
      <c r="Z137" s="19">
        <v>44317</v>
      </c>
      <c r="AA137" s="20">
        <v>44316</v>
      </c>
      <c r="AB137" s="20">
        <v>44307</v>
      </c>
      <c r="AC137" s="20">
        <v>44312</v>
      </c>
      <c r="AD137" s="21">
        <v>44314</v>
      </c>
      <c r="AE137" s="8"/>
    </row>
    <row r="138" spans="26:31">
      <c r="Z138" s="19">
        <v>44318</v>
      </c>
      <c r="AA138" s="20">
        <v>44316</v>
      </c>
      <c r="AB138" s="20">
        <v>44307</v>
      </c>
      <c r="AC138" s="20">
        <v>44312</v>
      </c>
      <c r="AD138" s="21">
        <v>44314</v>
      </c>
      <c r="AE138" s="8"/>
    </row>
    <row r="139" spans="26:31">
      <c r="Z139" s="19">
        <v>44319</v>
      </c>
      <c r="AA139" s="20">
        <v>44316</v>
      </c>
      <c r="AB139" s="20">
        <v>44307</v>
      </c>
      <c r="AC139" s="20">
        <v>44312</v>
      </c>
      <c r="AD139" s="21">
        <v>44314</v>
      </c>
      <c r="AE139" s="8"/>
    </row>
    <row r="140" spans="26:31">
      <c r="Z140" s="19">
        <v>44320</v>
      </c>
      <c r="AA140" s="20">
        <v>44320</v>
      </c>
      <c r="AB140" s="20">
        <v>44309</v>
      </c>
      <c r="AC140" s="20">
        <v>44314</v>
      </c>
      <c r="AD140" s="21">
        <v>44316</v>
      </c>
      <c r="AE140" s="8"/>
    </row>
    <row r="141" spans="26:31">
      <c r="Z141" s="19">
        <v>44321</v>
      </c>
      <c r="AA141" s="20">
        <v>44321</v>
      </c>
      <c r="AB141" s="20">
        <v>44309</v>
      </c>
      <c r="AC141" s="20">
        <v>44314</v>
      </c>
      <c r="AD141" s="21">
        <v>44316</v>
      </c>
      <c r="AE141" s="8"/>
    </row>
    <row r="142" spans="26:31">
      <c r="Z142" s="19">
        <v>44322</v>
      </c>
      <c r="AA142" s="20">
        <v>44322</v>
      </c>
      <c r="AB142" s="20">
        <v>44313</v>
      </c>
      <c r="AC142" s="20">
        <v>44316</v>
      </c>
      <c r="AD142" s="21">
        <v>44320</v>
      </c>
      <c r="AE142" s="8"/>
    </row>
    <row r="143" spans="26:31">
      <c r="Z143" s="19">
        <v>44323</v>
      </c>
      <c r="AA143" s="20">
        <v>44323</v>
      </c>
      <c r="AB143" s="20">
        <v>44313</v>
      </c>
      <c r="AC143" s="20">
        <v>44316</v>
      </c>
      <c r="AD143" s="21">
        <v>44321</v>
      </c>
      <c r="AE143" s="8"/>
    </row>
    <row r="144" spans="26:31">
      <c r="Z144" s="19">
        <v>44324</v>
      </c>
      <c r="AA144" s="20">
        <v>44323</v>
      </c>
      <c r="AB144" s="20">
        <v>44313</v>
      </c>
      <c r="AC144" s="20">
        <v>44316</v>
      </c>
      <c r="AD144" s="21">
        <v>44321</v>
      </c>
      <c r="AE144" s="8"/>
    </row>
    <row r="145" spans="26:31">
      <c r="Z145" s="19">
        <v>44325</v>
      </c>
      <c r="AA145" s="20">
        <v>44323</v>
      </c>
      <c r="AB145" s="20">
        <v>44313</v>
      </c>
      <c r="AC145" s="20">
        <v>44316</v>
      </c>
      <c r="AD145" s="21">
        <v>44321</v>
      </c>
      <c r="AE145" s="8"/>
    </row>
    <row r="146" spans="26:31">
      <c r="Z146" s="19">
        <v>44326</v>
      </c>
      <c r="AA146" s="20">
        <v>44326</v>
      </c>
      <c r="AB146" s="20">
        <v>44315</v>
      </c>
      <c r="AC146" s="20">
        <v>44320</v>
      </c>
      <c r="AD146" s="21">
        <v>44322</v>
      </c>
      <c r="AE146" s="8"/>
    </row>
    <row r="147" spans="26:31">
      <c r="Z147" s="19">
        <v>44327</v>
      </c>
      <c r="AA147" s="20">
        <v>44327</v>
      </c>
      <c r="AB147" s="20">
        <v>44316</v>
      </c>
      <c r="AC147" s="20">
        <v>44321</v>
      </c>
      <c r="AD147" s="21">
        <v>44323</v>
      </c>
      <c r="AE147" s="8"/>
    </row>
    <row r="148" spans="26:31">
      <c r="Z148" s="19">
        <v>44328</v>
      </c>
      <c r="AA148" s="20">
        <v>44328</v>
      </c>
      <c r="AB148" s="20">
        <v>44316</v>
      </c>
      <c r="AC148" s="20">
        <v>44322</v>
      </c>
      <c r="AD148" s="21">
        <v>44326</v>
      </c>
      <c r="AE148" s="8"/>
    </row>
    <row r="149" spans="26:31">
      <c r="Z149" s="19">
        <v>44329</v>
      </c>
      <c r="AA149" s="20">
        <v>44329</v>
      </c>
      <c r="AB149" s="20">
        <v>44320</v>
      </c>
      <c r="AC149" s="20">
        <v>44323</v>
      </c>
      <c r="AD149" s="21">
        <v>44327</v>
      </c>
      <c r="AE149" s="8"/>
    </row>
    <row r="150" spans="26:31">
      <c r="Z150" s="19">
        <v>44330</v>
      </c>
      <c r="AA150" s="20">
        <v>44330</v>
      </c>
      <c r="AB150" s="20">
        <v>44321</v>
      </c>
      <c r="AC150" s="20">
        <v>44326</v>
      </c>
      <c r="AD150" s="21">
        <v>44328</v>
      </c>
      <c r="AE150" s="8"/>
    </row>
    <row r="151" spans="26:31">
      <c r="Z151" s="19">
        <v>44331</v>
      </c>
      <c r="AA151" s="20">
        <v>44330</v>
      </c>
      <c r="AB151" s="20">
        <v>44321</v>
      </c>
      <c r="AC151" s="20">
        <v>44326</v>
      </c>
      <c r="AD151" s="21">
        <v>44328</v>
      </c>
      <c r="AE151" s="8"/>
    </row>
    <row r="152" spans="26:31">
      <c r="Z152" s="19">
        <v>44332</v>
      </c>
      <c r="AA152" s="20">
        <v>44330</v>
      </c>
      <c r="AB152" s="20">
        <v>44321</v>
      </c>
      <c r="AC152" s="20">
        <v>44326</v>
      </c>
      <c r="AD152" s="21">
        <v>44328</v>
      </c>
      <c r="AE152" s="8"/>
    </row>
    <row r="153" spans="26:31">
      <c r="Z153" s="19">
        <v>44333</v>
      </c>
      <c r="AA153" s="20">
        <v>44333</v>
      </c>
      <c r="AB153" s="20">
        <v>44322</v>
      </c>
      <c r="AC153" s="20">
        <v>44327</v>
      </c>
      <c r="AD153" s="21">
        <v>44329</v>
      </c>
      <c r="AE153" s="8"/>
    </row>
    <row r="154" spans="26:31">
      <c r="Z154" s="19">
        <v>44334</v>
      </c>
      <c r="AA154" s="20">
        <v>44334</v>
      </c>
      <c r="AB154" s="20">
        <v>44323</v>
      </c>
      <c r="AC154" s="20">
        <v>44328</v>
      </c>
      <c r="AD154" s="21">
        <v>44330</v>
      </c>
      <c r="AE154" s="8"/>
    </row>
    <row r="155" spans="26:31">
      <c r="Z155" s="19">
        <v>44335</v>
      </c>
      <c r="AA155" s="20">
        <v>44335</v>
      </c>
      <c r="AB155" s="20">
        <v>44326</v>
      </c>
      <c r="AC155" s="20">
        <v>44329</v>
      </c>
      <c r="AD155" s="21">
        <v>44333</v>
      </c>
      <c r="AE155" s="8"/>
    </row>
    <row r="156" spans="26:31">
      <c r="Z156" s="19">
        <v>44336</v>
      </c>
      <c r="AA156" s="20">
        <v>44336</v>
      </c>
      <c r="AB156" s="20">
        <v>44327</v>
      </c>
      <c r="AC156" s="20">
        <v>44330</v>
      </c>
      <c r="AD156" s="21">
        <v>44334</v>
      </c>
      <c r="AE156" s="8"/>
    </row>
    <row r="157" spans="26:31">
      <c r="Z157" s="19">
        <v>44337</v>
      </c>
      <c r="AA157" s="20">
        <v>44337</v>
      </c>
      <c r="AB157" s="20">
        <v>44328</v>
      </c>
      <c r="AC157" s="20">
        <v>44333</v>
      </c>
      <c r="AD157" s="21">
        <v>44335</v>
      </c>
      <c r="AE157" s="8"/>
    </row>
    <row r="158" spans="26:31">
      <c r="Z158" s="19">
        <v>44338</v>
      </c>
      <c r="AA158" s="20">
        <v>44337</v>
      </c>
      <c r="AB158" s="20">
        <v>44328</v>
      </c>
      <c r="AC158" s="20">
        <v>44333</v>
      </c>
      <c r="AD158" s="21">
        <v>44335</v>
      </c>
      <c r="AE158" s="8"/>
    </row>
    <row r="159" spans="26:31">
      <c r="Z159" s="19">
        <v>44339</v>
      </c>
      <c r="AA159" s="20">
        <v>44337</v>
      </c>
      <c r="AB159" s="20">
        <v>44328</v>
      </c>
      <c r="AC159" s="20">
        <v>44333</v>
      </c>
      <c r="AD159" s="21">
        <v>44335</v>
      </c>
      <c r="AE159" s="8"/>
    </row>
    <row r="160" spans="26:31">
      <c r="Z160" s="19">
        <v>44340</v>
      </c>
      <c r="AA160" s="20">
        <v>44340</v>
      </c>
      <c r="AB160" s="20">
        <v>44329</v>
      </c>
      <c r="AC160" s="20">
        <v>44334</v>
      </c>
      <c r="AD160" s="21">
        <v>44336</v>
      </c>
      <c r="AE160" s="8"/>
    </row>
    <row r="161" spans="26:31">
      <c r="Z161" s="19">
        <v>44341</v>
      </c>
      <c r="AA161" s="20">
        <v>44341</v>
      </c>
      <c r="AB161" s="20">
        <v>44330</v>
      </c>
      <c r="AC161" s="20">
        <v>44335</v>
      </c>
      <c r="AD161" s="21">
        <v>44337</v>
      </c>
      <c r="AE161" s="8"/>
    </row>
    <row r="162" spans="26:31">
      <c r="Z162" s="19">
        <v>44342</v>
      </c>
      <c r="AA162" s="20">
        <v>44342</v>
      </c>
      <c r="AB162" s="20">
        <v>44333</v>
      </c>
      <c r="AC162" s="20">
        <v>44336</v>
      </c>
      <c r="AD162" s="21">
        <v>44340</v>
      </c>
      <c r="AE162" s="8"/>
    </row>
    <row r="163" spans="26:31">
      <c r="Z163" s="19">
        <v>44343</v>
      </c>
      <c r="AA163" s="20">
        <v>44343</v>
      </c>
      <c r="AB163" s="20">
        <v>44334</v>
      </c>
      <c r="AC163" s="20">
        <v>44337</v>
      </c>
      <c r="AD163" s="21">
        <v>44341</v>
      </c>
      <c r="AE163" s="8"/>
    </row>
    <row r="164" spans="26:31">
      <c r="Z164" s="19">
        <v>44344</v>
      </c>
      <c r="AA164" s="20">
        <v>44344</v>
      </c>
      <c r="AB164" s="20">
        <v>44335</v>
      </c>
      <c r="AC164" s="20">
        <v>44340</v>
      </c>
      <c r="AD164" s="21">
        <v>44342</v>
      </c>
      <c r="AE164" s="8"/>
    </row>
    <row r="165" spans="26:31">
      <c r="Z165" s="19">
        <v>44345</v>
      </c>
      <c r="AA165" s="20">
        <v>44344</v>
      </c>
      <c r="AB165" s="20">
        <v>44335</v>
      </c>
      <c r="AC165" s="20">
        <v>44340</v>
      </c>
      <c r="AD165" s="21">
        <v>44342</v>
      </c>
      <c r="AE165" s="8"/>
    </row>
    <row r="166" spans="26:31">
      <c r="Z166" s="19">
        <v>44346</v>
      </c>
      <c r="AA166" s="20">
        <v>44344</v>
      </c>
      <c r="AB166" s="20">
        <v>44335</v>
      </c>
      <c r="AC166" s="20">
        <v>44340</v>
      </c>
      <c r="AD166" s="21">
        <v>44342</v>
      </c>
      <c r="AE166" s="8"/>
    </row>
    <row r="167" spans="26:31">
      <c r="Z167" s="19">
        <v>44347</v>
      </c>
      <c r="AA167" s="20">
        <v>44344</v>
      </c>
      <c r="AB167" s="20">
        <v>44335</v>
      </c>
      <c r="AC167" s="20">
        <v>44340</v>
      </c>
      <c r="AD167" s="21">
        <v>44342</v>
      </c>
      <c r="AE167" s="8"/>
    </row>
    <row r="168" spans="26:31">
      <c r="Z168" s="19">
        <v>44348</v>
      </c>
      <c r="AA168" s="20">
        <v>44348</v>
      </c>
      <c r="AB168" s="20">
        <v>44336</v>
      </c>
      <c r="AC168" s="20">
        <v>44341</v>
      </c>
      <c r="AD168" s="21">
        <v>44343</v>
      </c>
      <c r="AE168" s="8"/>
    </row>
    <row r="169" spans="26:31">
      <c r="Z169" s="19">
        <v>44349</v>
      </c>
      <c r="AA169" s="20">
        <v>44349</v>
      </c>
      <c r="AB169" s="20">
        <v>44337</v>
      </c>
      <c r="AC169" s="20">
        <v>44342</v>
      </c>
      <c r="AD169" s="21">
        <v>44344</v>
      </c>
      <c r="AE169" s="8"/>
    </row>
    <row r="170" spans="26:31">
      <c r="Z170" s="19">
        <v>44350</v>
      </c>
      <c r="AA170" s="20">
        <v>44350</v>
      </c>
      <c r="AB170" s="20">
        <v>44341</v>
      </c>
      <c r="AC170" s="20">
        <v>44344</v>
      </c>
      <c r="AD170" s="21">
        <v>44348</v>
      </c>
      <c r="AE170" s="8"/>
    </row>
    <row r="171" spans="26:31">
      <c r="Z171" s="19">
        <v>44351</v>
      </c>
      <c r="AA171" s="20">
        <v>44351</v>
      </c>
      <c r="AB171" s="20">
        <v>44341</v>
      </c>
      <c r="AC171" s="20">
        <v>44344</v>
      </c>
      <c r="AD171" s="21">
        <v>44349</v>
      </c>
      <c r="AE171" s="8"/>
    </row>
    <row r="172" spans="26:31">
      <c r="Z172" s="19">
        <v>44352</v>
      </c>
      <c r="AA172" s="20">
        <v>44351</v>
      </c>
      <c r="AB172" s="20">
        <v>44341</v>
      </c>
      <c r="AC172" s="20">
        <v>44344</v>
      </c>
      <c r="AD172" s="21">
        <v>44349</v>
      </c>
      <c r="AE172" s="8"/>
    </row>
    <row r="173" spans="26:31">
      <c r="Z173" s="19">
        <v>44353</v>
      </c>
      <c r="AA173" s="20">
        <v>44351</v>
      </c>
      <c r="AB173" s="20">
        <v>44341</v>
      </c>
      <c r="AC173" s="20">
        <v>44344</v>
      </c>
      <c r="AD173" s="21">
        <v>44349</v>
      </c>
      <c r="AE173" s="8"/>
    </row>
    <row r="174" spans="26:31">
      <c r="Z174" s="19">
        <v>44354</v>
      </c>
      <c r="AA174" s="20">
        <v>44354</v>
      </c>
      <c r="AB174" s="20">
        <v>44342</v>
      </c>
      <c r="AC174" s="20">
        <v>44348</v>
      </c>
      <c r="AD174" s="21">
        <v>44350</v>
      </c>
      <c r="AE174" s="8"/>
    </row>
    <row r="175" spans="26:31">
      <c r="Z175" s="19">
        <v>44355</v>
      </c>
      <c r="AA175" s="20">
        <v>44355</v>
      </c>
      <c r="AB175" s="20">
        <v>44343</v>
      </c>
      <c r="AC175" s="20">
        <v>44349</v>
      </c>
      <c r="AD175" s="21">
        <v>44351</v>
      </c>
      <c r="AE175" s="8"/>
    </row>
    <row r="176" spans="26:31">
      <c r="Z176" s="19">
        <v>44356</v>
      </c>
      <c r="AA176" s="20">
        <v>44356</v>
      </c>
      <c r="AB176" s="20">
        <v>44344</v>
      </c>
      <c r="AC176" s="20">
        <v>44350</v>
      </c>
      <c r="AD176" s="21">
        <v>44354</v>
      </c>
      <c r="AE176" s="8"/>
    </row>
    <row r="177" spans="26:31">
      <c r="Z177" s="19">
        <v>44357</v>
      </c>
      <c r="AA177" s="20">
        <v>44357</v>
      </c>
      <c r="AB177" s="20">
        <v>44348</v>
      </c>
      <c r="AC177" s="20">
        <v>44351</v>
      </c>
      <c r="AD177" s="21">
        <v>44355</v>
      </c>
      <c r="AE177" s="8"/>
    </row>
    <row r="178" spans="26:31">
      <c r="Z178" s="19">
        <v>44358</v>
      </c>
      <c r="AA178" s="20">
        <v>44358</v>
      </c>
      <c r="AB178" s="20">
        <v>44349</v>
      </c>
      <c r="AC178" s="20">
        <v>44354</v>
      </c>
      <c r="AD178" s="21">
        <v>44356</v>
      </c>
      <c r="AE178" s="8"/>
    </row>
    <row r="179" spans="26:31">
      <c r="Z179" s="19">
        <v>44359</v>
      </c>
      <c r="AA179" s="20">
        <v>44358</v>
      </c>
      <c r="AB179" s="20">
        <v>44349</v>
      </c>
      <c r="AC179" s="20">
        <v>44354</v>
      </c>
      <c r="AD179" s="21">
        <v>44356</v>
      </c>
      <c r="AE179" s="8"/>
    </row>
    <row r="180" spans="26:31">
      <c r="Z180" s="19">
        <v>44360</v>
      </c>
      <c r="AA180" s="20">
        <v>44358</v>
      </c>
      <c r="AB180" s="20">
        <v>44349</v>
      </c>
      <c r="AC180" s="20">
        <v>44354</v>
      </c>
      <c r="AD180" s="21">
        <v>44356</v>
      </c>
      <c r="AE180" s="8"/>
    </row>
    <row r="181" spans="26:31">
      <c r="Z181" s="19">
        <v>44361</v>
      </c>
      <c r="AA181" s="20">
        <v>44361</v>
      </c>
      <c r="AB181" s="20">
        <v>44350</v>
      </c>
      <c r="AC181" s="20">
        <v>44355</v>
      </c>
      <c r="AD181" s="21">
        <v>44357</v>
      </c>
      <c r="AE181" s="8"/>
    </row>
    <row r="182" spans="26:31">
      <c r="Z182" s="19">
        <v>44362</v>
      </c>
      <c r="AA182" s="20">
        <v>44362</v>
      </c>
      <c r="AB182" s="20">
        <v>44351</v>
      </c>
      <c r="AC182" s="20">
        <v>44356</v>
      </c>
      <c r="AD182" s="21">
        <v>44358</v>
      </c>
      <c r="AE182" s="8"/>
    </row>
    <row r="183" spans="26:31">
      <c r="Z183" s="19">
        <v>44363</v>
      </c>
      <c r="AA183" s="20">
        <v>44363</v>
      </c>
      <c r="AB183" s="20">
        <v>44354</v>
      </c>
      <c r="AC183" s="20">
        <v>44357</v>
      </c>
      <c r="AD183" s="21">
        <v>44361</v>
      </c>
      <c r="AE183" s="8"/>
    </row>
    <row r="184" spans="26:31">
      <c r="Z184" s="19">
        <v>44364</v>
      </c>
      <c r="AA184" s="20">
        <v>44364</v>
      </c>
      <c r="AB184" s="20">
        <v>44355</v>
      </c>
      <c r="AC184" s="20">
        <v>44358</v>
      </c>
      <c r="AD184" s="21">
        <v>44362</v>
      </c>
      <c r="AE184" s="8"/>
    </row>
    <row r="185" spans="26:31">
      <c r="Z185" s="19">
        <v>44365</v>
      </c>
      <c r="AA185" s="20">
        <v>44365</v>
      </c>
      <c r="AB185" s="20">
        <v>44356</v>
      </c>
      <c r="AC185" s="20">
        <v>44361</v>
      </c>
      <c r="AD185" s="21">
        <v>44363</v>
      </c>
      <c r="AE185" s="8"/>
    </row>
    <row r="186" spans="26:31">
      <c r="Z186" s="19">
        <v>44366</v>
      </c>
      <c r="AA186" s="20">
        <v>44365</v>
      </c>
      <c r="AB186" s="20">
        <v>44356</v>
      </c>
      <c r="AC186" s="20">
        <v>44361</v>
      </c>
      <c r="AD186" s="21">
        <v>44363</v>
      </c>
      <c r="AE186" s="8"/>
    </row>
    <row r="187" spans="26:31">
      <c r="Z187" s="19">
        <v>44367</v>
      </c>
      <c r="AA187" s="20">
        <v>44365</v>
      </c>
      <c r="AB187" s="20">
        <v>44356</v>
      </c>
      <c r="AC187" s="20">
        <v>44361</v>
      </c>
      <c r="AD187" s="21">
        <v>44363</v>
      </c>
      <c r="AE187" s="8"/>
    </row>
    <row r="188" spans="26:31">
      <c r="Z188" s="19">
        <v>44368</v>
      </c>
      <c r="AA188" s="20">
        <v>44368</v>
      </c>
      <c r="AB188" s="20">
        <v>44357</v>
      </c>
      <c r="AC188" s="20">
        <v>44362</v>
      </c>
      <c r="AD188" s="21">
        <v>44364</v>
      </c>
      <c r="AE188" s="8"/>
    </row>
    <row r="189" spans="26:31">
      <c r="Z189" s="19">
        <v>44369</v>
      </c>
      <c r="AA189" s="20">
        <v>44369</v>
      </c>
      <c r="AB189" s="20">
        <v>44358</v>
      </c>
      <c r="AC189" s="20">
        <v>44363</v>
      </c>
      <c r="AD189" s="21">
        <v>44365</v>
      </c>
      <c r="AE189" s="8"/>
    </row>
    <row r="190" spans="26:31">
      <c r="Z190" s="19">
        <v>44370</v>
      </c>
      <c r="AA190" s="20">
        <v>44370</v>
      </c>
      <c r="AB190" s="20">
        <v>44361</v>
      </c>
      <c r="AC190" s="20">
        <v>44364</v>
      </c>
      <c r="AD190" s="21">
        <v>44368</v>
      </c>
      <c r="AE190" s="8"/>
    </row>
    <row r="191" spans="26:31">
      <c r="Z191" s="19">
        <v>44371</v>
      </c>
      <c r="AA191" s="20">
        <v>44371</v>
      </c>
      <c r="AB191" s="20">
        <v>44362</v>
      </c>
      <c r="AC191" s="20">
        <v>44365</v>
      </c>
      <c r="AD191" s="21">
        <v>44369</v>
      </c>
      <c r="AE191" s="8"/>
    </row>
    <row r="192" spans="26:31">
      <c r="Z192" s="19">
        <v>44372</v>
      </c>
      <c r="AA192" s="20">
        <v>44372</v>
      </c>
      <c r="AB192" s="20">
        <v>44363</v>
      </c>
      <c r="AC192" s="20">
        <v>44368</v>
      </c>
      <c r="AD192" s="21">
        <v>44370</v>
      </c>
      <c r="AE192" s="8"/>
    </row>
    <row r="193" spans="26:31">
      <c r="Z193" s="19">
        <v>44373</v>
      </c>
      <c r="AA193" s="20">
        <v>44372</v>
      </c>
      <c r="AB193" s="20">
        <v>44363</v>
      </c>
      <c r="AC193" s="20">
        <v>44368</v>
      </c>
      <c r="AD193" s="21">
        <v>44370</v>
      </c>
      <c r="AE193" s="8"/>
    </row>
    <row r="194" spans="26:31">
      <c r="Z194" s="19">
        <v>44374</v>
      </c>
      <c r="AA194" s="20">
        <v>44372</v>
      </c>
      <c r="AB194" s="20">
        <v>44363</v>
      </c>
      <c r="AC194" s="20">
        <v>44368</v>
      </c>
      <c r="AD194" s="21">
        <v>44370</v>
      </c>
      <c r="AE194" s="8"/>
    </row>
    <row r="195" spans="26:31">
      <c r="Z195" s="19">
        <v>44375</v>
      </c>
      <c r="AA195" s="20">
        <v>44375</v>
      </c>
      <c r="AB195" s="20">
        <v>44364</v>
      </c>
      <c r="AC195" s="20">
        <v>44369</v>
      </c>
      <c r="AD195" s="21">
        <v>44371</v>
      </c>
      <c r="AE195" s="8"/>
    </row>
    <row r="196" spans="26:31">
      <c r="Z196" s="19">
        <v>44376</v>
      </c>
      <c r="AA196" s="20">
        <v>44376</v>
      </c>
      <c r="AB196" s="20">
        <v>44365</v>
      </c>
      <c r="AC196" s="20">
        <v>44370</v>
      </c>
      <c r="AD196" s="21">
        <v>44372</v>
      </c>
      <c r="AE196" s="8"/>
    </row>
    <row r="197" spans="26:31">
      <c r="Z197" s="19">
        <v>44377</v>
      </c>
      <c r="AA197" s="20">
        <v>44377</v>
      </c>
      <c r="AB197" s="20">
        <v>44368</v>
      </c>
      <c r="AC197" s="20">
        <v>44371</v>
      </c>
      <c r="AD197" s="21">
        <v>44375</v>
      </c>
      <c r="AE197" s="8"/>
    </row>
    <row r="198" spans="26:31">
      <c r="Z198" s="19">
        <v>44378</v>
      </c>
      <c r="AA198" s="20">
        <v>44378</v>
      </c>
      <c r="AB198" s="20">
        <v>44369</v>
      </c>
      <c r="AC198" s="20">
        <v>44372</v>
      </c>
      <c r="AD198" s="21">
        <v>44376</v>
      </c>
      <c r="AE198" s="8"/>
    </row>
    <row r="199" spans="26:31">
      <c r="Z199" s="19">
        <v>44379</v>
      </c>
      <c r="AA199" s="20">
        <v>44379</v>
      </c>
      <c r="AB199" s="20">
        <v>44370</v>
      </c>
      <c r="AC199" s="20">
        <v>44375</v>
      </c>
      <c r="AD199" s="21">
        <v>44377</v>
      </c>
      <c r="AE199" s="8"/>
    </row>
    <row r="200" spans="26:31">
      <c r="Z200" s="19">
        <v>44380</v>
      </c>
      <c r="AA200" s="20">
        <v>44379</v>
      </c>
      <c r="AB200" s="20">
        <v>44370</v>
      </c>
      <c r="AC200" s="20">
        <v>44375</v>
      </c>
      <c r="AD200" s="21">
        <v>44377</v>
      </c>
      <c r="AE200" s="8"/>
    </row>
    <row r="201" spans="26:31">
      <c r="Z201" s="19">
        <v>44381</v>
      </c>
      <c r="AA201" s="20">
        <v>44379</v>
      </c>
      <c r="AB201" s="20">
        <v>44370</v>
      </c>
      <c r="AC201" s="20">
        <v>44375</v>
      </c>
      <c r="AD201" s="21">
        <v>44377</v>
      </c>
      <c r="AE201" s="8"/>
    </row>
    <row r="202" spans="26:31">
      <c r="Z202" s="19">
        <v>44382</v>
      </c>
      <c r="AA202" s="20">
        <v>44382</v>
      </c>
      <c r="AB202" s="20">
        <v>44371</v>
      </c>
      <c r="AC202" s="20">
        <v>44376</v>
      </c>
      <c r="AD202" s="21">
        <v>44378</v>
      </c>
      <c r="AE202" s="8"/>
    </row>
    <row r="203" spans="26:31">
      <c r="Z203" s="19">
        <v>44383</v>
      </c>
      <c r="AA203" s="20">
        <v>44383</v>
      </c>
      <c r="AB203" s="20">
        <v>44372</v>
      </c>
      <c r="AC203" s="20">
        <v>44377</v>
      </c>
      <c r="AD203" s="21">
        <v>44379</v>
      </c>
      <c r="AE203" s="8"/>
    </row>
    <row r="204" spans="26:31">
      <c r="Z204" s="19">
        <v>44384</v>
      </c>
      <c r="AA204" s="20">
        <v>44384</v>
      </c>
      <c r="AB204" s="20">
        <v>44375</v>
      </c>
      <c r="AC204" s="20">
        <v>44378</v>
      </c>
      <c r="AD204" s="21">
        <v>44382</v>
      </c>
      <c r="AE204" s="8"/>
    </row>
    <row r="205" spans="26:31">
      <c r="Z205" s="19">
        <v>44385</v>
      </c>
      <c r="AA205" s="20">
        <v>44385</v>
      </c>
      <c r="AB205" s="20">
        <v>44376</v>
      </c>
      <c r="AC205" s="20">
        <v>44379</v>
      </c>
      <c r="AD205" s="21">
        <v>44383</v>
      </c>
      <c r="AE205" s="8"/>
    </row>
    <row r="206" spans="26:31">
      <c r="Z206" s="19">
        <v>44386</v>
      </c>
      <c r="AA206" s="20">
        <v>44386</v>
      </c>
      <c r="AB206" s="20">
        <v>44377</v>
      </c>
      <c r="AC206" s="20">
        <v>44382</v>
      </c>
      <c r="AD206" s="21">
        <v>44384</v>
      </c>
      <c r="AE206" s="8"/>
    </row>
    <row r="207" spans="26:31">
      <c r="Z207" s="19">
        <v>44387</v>
      </c>
      <c r="AA207" s="20">
        <v>44386</v>
      </c>
      <c r="AB207" s="20">
        <v>44377</v>
      </c>
      <c r="AC207" s="20">
        <v>44382</v>
      </c>
      <c r="AD207" s="21">
        <v>44384</v>
      </c>
      <c r="AE207" s="8"/>
    </row>
    <row r="208" spans="26:31">
      <c r="Z208" s="19">
        <v>44388</v>
      </c>
      <c r="AA208" s="20">
        <v>44386</v>
      </c>
      <c r="AB208" s="20">
        <v>44377</v>
      </c>
      <c r="AC208" s="20">
        <v>44382</v>
      </c>
      <c r="AD208" s="21">
        <v>44384</v>
      </c>
      <c r="AE208" s="8"/>
    </row>
    <row r="209" spans="26:31">
      <c r="Z209" s="19">
        <v>44389</v>
      </c>
      <c r="AA209" s="20">
        <v>44389</v>
      </c>
      <c r="AB209" s="20">
        <v>44378</v>
      </c>
      <c r="AC209" s="20">
        <v>44383</v>
      </c>
      <c r="AD209" s="21">
        <v>44385</v>
      </c>
      <c r="AE209" s="8"/>
    </row>
    <row r="210" spans="26:31">
      <c r="Z210" s="19">
        <v>44390</v>
      </c>
      <c r="AA210" s="20">
        <v>44390</v>
      </c>
      <c r="AB210" s="20">
        <v>44379</v>
      </c>
      <c r="AC210" s="20">
        <v>44384</v>
      </c>
      <c r="AD210" s="21">
        <v>44386</v>
      </c>
      <c r="AE210" s="8"/>
    </row>
    <row r="211" spans="26:31">
      <c r="Z211" s="19">
        <v>44391</v>
      </c>
      <c r="AA211" s="20">
        <v>44391</v>
      </c>
      <c r="AB211" s="20">
        <v>44382</v>
      </c>
      <c r="AC211" s="20">
        <v>44385</v>
      </c>
      <c r="AD211" s="21">
        <v>44389</v>
      </c>
      <c r="AE211" s="8"/>
    </row>
    <row r="212" spans="26:31">
      <c r="Z212" s="19">
        <v>44392</v>
      </c>
      <c r="AA212" s="20">
        <v>44392</v>
      </c>
      <c r="AB212" s="20">
        <v>44383</v>
      </c>
      <c r="AC212" s="20">
        <v>44386</v>
      </c>
      <c r="AD212" s="21">
        <v>44390</v>
      </c>
      <c r="AE212" s="8"/>
    </row>
    <row r="213" spans="26:31">
      <c r="Z213" s="19">
        <v>44393</v>
      </c>
      <c r="AA213" s="20">
        <v>44393</v>
      </c>
      <c r="AB213" s="20">
        <v>44384</v>
      </c>
      <c r="AC213" s="20">
        <v>44389</v>
      </c>
      <c r="AD213" s="21">
        <v>44391</v>
      </c>
      <c r="AE213" s="8"/>
    </row>
    <row r="214" spans="26:31">
      <c r="Z214" s="19">
        <v>44394</v>
      </c>
      <c r="AA214" s="20">
        <v>44393</v>
      </c>
      <c r="AB214" s="20">
        <v>44384</v>
      </c>
      <c r="AC214" s="20">
        <v>44389</v>
      </c>
      <c r="AD214" s="21">
        <v>44391</v>
      </c>
      <c r="AE214" s="8"/>
    </row>
    <row r="215" spans="26:31">
      <c r="Z215" s="19">
        <v>44395</v>
      </c>
      <c r="AA215" s="20">
        <v>44393</v>
      </c>
      <c r="AB215" s="20">
        <v>44384</v>
      </c>
      <c r="AC215" s="20">
        <v>44389</v>
      </c>
      <c r="AD215" s="21">
        <v>44391</v>
      </c>
      <c r="AE215" s="8"/>
    </row>
    <row r="216" spans="26:31">
      <c r="Z216" s="19">
        <v>44396</v>
      </c>
      <c r="AA216" s="20">
        <v>44396</v>
      </c>
      <c r="AB216" s="20">
        <v>44385</v>
      </c>
      <c r="AC216" s="20">
        <v>44390</v>
      </c>
      <c r="AD216" s="21">
        <v>44392</v>
      </c>
      <c r="AE216" s="8"/>
    </row>
    <row r="217" spans="26:31">
      <c r="Z217" s="19">
        <v>44397</v>
      </c>
      <c r="AA217" s="20">
        <v>44397</v>
      </c>
      <c r="AB217" s="20">
        <v>44386</v>
      </c>
      <c r="AC217" s="20">
        <v>44391</v>
      </c>
      <c r="AD217" s="21">
        <v>44393</v>
      </c>
      <c r="AE217" s="8"/>
    </row>
    <row r="218" spans="26:31">
      <c r="Z218" s="19">
        <v>44398</v>
      </c>
      <c r="AA218" s="20">
        <v>44398</v>
      </c>
      <c r="AB218" s="20">
        <v>44389</v>
      </c>
      <c r="AC218" s="20">
        <v>44392</v>
      </c>
      <c r="AD218" s="21">
        <v>44396</v>
      </c>
      <c r="AE218" s="8"/>
    </row>
    <row r="219" spans="26:31">
      <c r="Z219" s="19">
        <v>44399</v>
      </c>
      <c r="AA219" s="20">
        <v>44399</v>
      </c>
      <c r="AB219" s="20">
        <v>44390</v>
      </c>
      <c r="AC219" s="20">
        <v>44393</v>
      </c>
      <c r="AD219" s="21">
        <v>44397</v>
      </c>
      <c r="AE219" s="8"/>
    </row>
    <row r="220" spans="26:31">
      <c r="Z220" s="19">
        <v>44400</v>
      </c>
      <c r="AA220" s="20">
        <v>44400</v>
      </c>
      <c r="AB220" s="20">
        <v>44391</v>
      </c>
      <c r="AC220" s="20">
        <v>44396</v>
      </c>
      <c r="AD220" s="21">
        <v>44398</v>
      </c>
      <c r="AE220" s="8"/>
    </row>
    <row r="221" spans="26:31">
      <c r="Z221" s="19">
        <v>44401</v>
      </c>
      <c r="AA221" s="20">
        <v>44400</v>
      </c>
      <c r="AB221" s="20">
        <v>44391</v>
      </c>
      <c r="AC221" s="20">
        <v>44396</v>
      </c>
      <c r="AD221" s="21">
        <v>44398</v>
      </c>
      <c r="AE221" s="8"/>
    </row>
    <row r="222" spans="26:31">
      <c r="Z222" s="19">
        <v>44402</v>
      </c>
      <c r="AA222" s="20">
        <v>44400</v>
      </c>
      <c r="AB222" s="20">
        <v>44391</v>
      </c>
      <c r="AC222" s="20">
        <v>44396</v>
      </c>
      <c r="AD222" s="21">
        <v>44398</v>
      </c>
      <c r="AE222" s="8"/>
    </row>
    <row r="223" spans="26:31">
      <c r="Z223" s="19">
        <v>44403</v>
      </c>
      <c r="AA223" s="20">
        <v>44403</v>
      </c>
      <c r="AB223" s="20">
        <v>44392</v>
      </c>
      <c r="AC223" s="20">
        <v>44397</v>
      </c>
      <c r="AD223" s="21">
        <v>44399</v>
      </c>
      <c r="AE223" s="8"/>
    </row>
    <row r="224" spans="26:31">
      <c r="Z224" s="19">
        <v>44404</v>
      </c>
      <c r="AA224" s="20">
        <v>44404</v>
      </c>
      <c r="AB224" s="20">
        <v>44393</v>
      </c>
      <c r="AC224" s="20">
        <v>44398</v>
      </c>
      <c r="AD224" s="21">
        <v>44400</v>
      </c>
      <c r="AE224" s="8"/>
    </row>
    <row r="225" spans="26:31">
      <c r="Z225" s="19">
        <v>44405</v>
      </c>
      <c r="AA225" s="20">
        <v>44405</v>
      </c>
      <c r="AB225" s="20">
        <v>44396</v>
      </c>
      <c r="AC225" s="20">
        <v>44399</v>
      </c>
      <c r="AD225" s="21">
        <v>44403</v>
      </c>
      <c r="AE225" s="8"/>
    </row>
    <row r="226" spans="26:31">
      <c r="Z226" s="19">
        <v>44406</v>
      </c>
      <c r="AA226" s="20">
        <v>44406</v>
      </c>
      <c r="AB226" s="20">
        <v>44397</v>
      </c>
      <c r="AC226" s="20">
        <v>44400</v>
      </c>
      <c r="AD226" s="21">
        <v>44404</v>
      </c>
      <c r="AE226" s="8"/>
    </row>
    <row r="227" spans="26:31">
      <c r="Z227" s="19">
        <v>44407</v>
      </c>
      <c r="AA227" s="20">
        <v>44407</v>
      </c>
      <c r="AB227" s="20">
        <v>44398</v>
      </c>
      <c r="AC227" s="20">
        <v>44403</v>
      </c>
      <c r="AD227" s="21">
        <v>44405</v>
      </c>
      <c r="AE227" s="8"/>
    </row>
    <row r="228" spans="26:31">
      <c r="Z228" s="19">
        <v>44408</v>
      </c>
      <c r="AA228" s="20">
        <v>44407</v>
      </c>
      <c r="AB228" s="20">
        <v>44398</v>
      </c>
      <c r="AC228" s="20">
        <v>44403</v>
      </c>
      <c r="AD228" s="21">
        <v>44405</v>
      </c>
      <c r="AE228" s="8"/>
    </row>
    <row r="229" spans="26:31">
      <c r="Z229" s="19">
        <v>44409</v>
      </c>
      <c r="AA229" s="20">
        <v>44407</v>
      </c>
      <c r="AB229" s="20">
        <v>44398</v>
      </c>
      <c r="AC229" s="20">
        <v>44403</v>
      </c>
      <c r="AD229" s="21">
        <v>44405</v>
      </c>
      <c r="AE229" s="8"/>
    </row>
    <row r="230" spans="26:31">
      <c r="Z230" s="19">
        <v>44410</v>
      </c>
      <c r="AA230" s="20">
        <v>44410</v>
      </c>
      <c r="AB230" s="20">
        <v>44399</v>
      </c>
      <c r="AC230" s="20">
        <v>44404</v>
      </c>
      <c r="AD230" s="21">
        <v>44406</v>
      </c>
      <c r="AE230" s="8"/>
    </row>
    <row r="231" spans="26:31">
      <c r="Z231" s="19">
        <v>44411</v>
      </c>
      <c r="AA231" s="20">
        <v>44411</v>
      </c>
      <c r="AB231" s="20">
        <v>44400</v>
      </c>
      <c r="AC231" s="20">
        <v>44405</v>
      </c>
      <c r="AD231" s="21">
        <v>44407</v>
      </c>
      <c r="AE231" s="8"/>
    </row>
    <row r="232" spans="26:31">
      <c r="Z232" s="19">
        <v>44412</v>
      </c>
      <c r="AA232" s="20">
        <v>44412</v>
      </c>
      <c r="AB232" s="20">
        <v>44403</v>
      </c>
      <c r="AC232" s="20">
        <v>44406</v>
      </c>
      <c r="AD232" s="21">
        <v>44410</v>
      </c>
      <c r="AE232" s="8"/>
    </row>
    <row r="233" spans="26:31">
      <c r="Z233" s="19">
        <v>44413</v>
      </c>
      <c r="AA233" s="20">
        <v>44413</v>
      </c>
      <c r="AB233" s="20">
        <v>44404</v>
      </c>
      <c r="AC233" s="20">
        <v>44407</v>
      </c>
      <c r="AD233" s="21">
        <v>44411</v>
      </c>
      <c r="AE233" s="8"/>
    </row>
    <row r="234" spans="26:31">
      <c r="Z234" s="19">
        <v>44414</v>
      </c>
      <c r="AA234" s="20">
        <v>44414</v>
      </c>
      <c r="AB234" s="20">
        <v>44405</v>
      </c>
      <c r="AC234" s="20">
        <v>44410</v>
      </c>
      <c r="AD234" s="21">
        <v>44412</v>
      </c>
      <c r="AE234" s="8"/>
    </row>
    <row r="235" spans="26:31">
      <c r="Z235" s="19">
        <v>44415</v>
      </c>
      <c r="AA235" s="20">
        <v>44414</v>
      </c>
      <c r="AB235" s="20">
        <v>44405</v>
      </c>
      <c r="AC235" s="20">
        <v>44410</v>
      </c>
      <c r="AD235" s="21">
        <v>44412</v>
      </c>
      <c r="AE235" s="8"/>
    </row>
    <row r="236" spans="26:31">
      <c r="Z236" s="19">
        <v>44416</v>
      </c>
      <c r="AA236" s="20">
        <v>44414</v>
      </c>
      <c r="AB236" s="20">
        <v>44405</v>
      </c>
      <c r="AC236" s="20">
        <v>44410</v>
      </c>
      <c r="AD236" s="21">
        <v>44412</v>
      </c>
      <c r="AE236" s="8"/>
    </row>
    <row r="237" spans="26:31">
      <c r="Z237" s="19">
        <v>44417</v>
      </c>
      <c r="AA237" s="20">
        <v>44417</v>
      </c>
      <c r="AB237" s="20">
        <v>44406</v>
      </c>
      <c r="AC237" s="20">
        <v>44411</v>
      </c>
      <c r="AD237" s="21">
        <v>44413</v>
      </c>
      <c r="AE237" s="8"/>
    </row>
    <row r="238" spans="26:31">
      <c r="Z238" s="19">
        <v>44418</v>
      </c>
      <c r="AA238" s="20">
        <v>44418</v>
      </c>
      <c r="AB238" s="20">
        <v>44407</v>
      </c>
      <c r="AC238" s="20">
        <v>44412</v>
      </c>
      <c r="AD238" s="21">
        <v>44414</v>
      </c>
      <c r="AE238" s="8"/>
    </row>
    <row r="239" spans="26:31">
      <c r="Z239" s="19">
        <v>44419</v>
      </c>
      <c r="AA239" s="20">
        <v>44419</v>
      </c>
      <c r="AB239" s="20">
        <v>44410</v>
      </c>
      <c r="AC239" s="20">
        <v>44413</v>
      </c>
      <c r="AD239" s="21">
        <v>44417</v>
      </c>
      <c r="AE239" s="8"/>
    </row>
    <row r="240" spans="26:31">
      <c r="Z240" s="19">
        <v>44420</v>
      </c>
      <c r="AA240" s="20">
        <v>44420</v>
      </c>
      <c r="AB240" s="20">
        <v>44411</v>
      </c>
      <c r="AC240" s="20">
        <v>44414</v>
      </c>
      <c r="AD240" s="21">
        <v>44418</v>
      </c>
      <c r="AE240" s="8"/>
    </row>
    <row r="241" spans="26:31">
      <c r="Z241" s="19">
        <v>44421</v>
      </c>
      <c r="AA241" s="20">
        <v>44421</v>
      </c>
      <c r="AB241" s="20">
        <v>44412</v>
      </c>
      <c r="AC241" s="20">
        <v>44417</v>
      </c>
      <c r="AD241" s="21">
        <v>44419</v>
      </c>
      <c r="AE241" s="8"/>
    </row>
    <row r="242" spans="26:31">
      <c r="Z242" s="19">
        <v>44422</v>
      </c>
      <c r="AA242" s="20">
        <v>44421</v>
      </c>
      <c r="AB242" s="20">
        <v>44412</v>
      </c>
      <c r="AC242" s="20">
        <v>44417</v>
      </c>
      <c r="AD242" s="21">
        <v>44419</v>
      </c>
      <c r="AE242" s="8"/>
    </row>
    <row r="243" spans="26:31">
      <c r="Z243" s="19">
        <v>44423</v>
      </c>
      <c r="AA243" s="20">
        <v>44421</v>
      </c>
      <c r="AB243" s="20">
        <v>44412</v>
      </c>
      <c r="AC243" s="20">
        <v>44417</v>
      </c>
      <c r="AD243" s="21">
        <v>44419</v>
      </c>
      <c r="AE243" s="8"/>
    </row>
    <row r="244" spans="26:31">
      <c r="Z244" s="19">
        <v>44424</v>
      </c>
      <c r="AA244" s="20">
        <v>44424</v>
      </c>
      <c r="AB244" s="20">
        <v>44413</v>
      </c>
      <c r="AC244" s="20">
        <v>44418</v>
      </c>
      <c r="AD244" s="21">
        <v>44420</v>
      </c>
      <c r="AE244" s="8"/>
    </row>
    <row r="245" spans="26:31">
      <c r="Z245" s="19">
        <v>44425</v>
      </c>
      <c r="AA245" s="20">
        <v>44425</v>
      </c>
      <c r="AB245" s="20">
        <v>44414</v>
      </c>
      <c r="AC245" s="20">
        <v>44419</v>
      </c>
      <c r="AD245" s="21">
        <v>44421</v>
      </c>
      <c r="AE245" s="8"/>
    </row>
    <row r="246" spans="26:31">
      <c r="Z246" s="19">
        <v>44426</v>
      </c>
      <c r="AA246" s="20">
        <v>44426</v>
      </c>
      <c r="AB246" s="20">
        <v>44417</v>
      </c>
      <c r="AC246" s="20">
        <v>44420</v>
      </c>
      <c r="AD246" s="21">
        <v>44424</v>
      </c>
      <c r="AE246" s="8"/>
    </row>
    <row r="247" spans="26:31">
      <c r="Z247" s="19">
        <v>44427</v>
      </c>
      <c r="AA247" s="20">
        <v>44427</v>
      </c>
      <c r="AB247" s="20">
        <v>44418</v>
      </c>
      <c r="AC247" s="20">
        <v>44421</v>
      </c>
      <c r="AD247" s="21">
        <v>44425</v>
      </c>
      <c r="AE247" s="8"/>
    </row>
    <row r="248" spans="26:31">
      <c r="Z248" s="19">
        <v>44428</v>
      </c>
      <c r="AA248" s="20">
        <v>44428</v>
      </c>
      <c r="AB248" s="20">
        <v>44419</v>
      </c>
      <c r="AC248" s="20">
        <v>44424</v>
      </c>
      <c r="AD248" s="21">
        <v>44426</v>
      </c>
      <c r="AE248" s="8"/>
    </row>
    <row r="249" spans="26:31">
      <c r="Z249" s="19">
        <v>44429</v>
      </c>
      <c r="AA249" s="20">
        <v>44428</v>
      </c>
      <c r="AB249" s="20">
        <v>44419</v>
      </c>
      <c r="AC249" s="20">
        <v>44424</v>
      </c>
      <c r="AD249" s="21">
        <v>44426</v>
      </c>
      <c r="AE249" s="8"/>
    </row>
    <row r="250" spans="26:31">
      <c r="Z250" s="19">
        <v>44430</v>
      </c>
      <c r="AA250" s="20">
        <v>44428</v>
      </c>
      <c r="AB250" s="20">
        <v>44419</v>
      </c>
      <c r="AC250" s="20">
        <v>44424</v>
      </c>
      <c r="AD250" s="21">
        <v>44426</v>
      </c>
      <c r="AE250" s="8"/>
    </row>
    <row r="251" spans="26:31">
      <c r="Z251" s="19">
        <v>44431</v>
      </c>
      <c r="AA251" s="20">
        <v>44431</v>
      </c>
      <c r="AB251" s="20">
        <v>44420</v>
      </c>
      <c r="AC251" s="20">
        <v>44425</v>
      </c>
      <c r="AD251" s="21">
        <v>44427</v>
      </c>
      <c r="AE251" s="8"/>
    </row>
    <row r="252" spans="26:31">
      <c r="Z252" s="19">
        <v>44432</v>
      </c>
      <c r="AA252" s="20">
        <v>44432</v>
      </c>
      <c r="AB252" s="20">
        <v>44421</v>
      </c>
      <c r="AC252" s="20">
        <v>44426</v>
      </c>
      <c r="AD252" s="21">
        <v>44428</v>
      </c>
      <c r="AE252" s="8"/>
    </row>
    <row r="253" spans="26:31">
      <c r="Z253" s="19">
        <v>44433</v>
      </c>
      <c r="AA253" s="20">
        <v>44433</v>
      </c>
      <c r="AB253" s="20">
        <v>44424</v>
      </c>
      <c r="AC253" s="20">
        <v>44427</v>
      </c>
      <c r="AD253" s="21">
        <v>44431</v>
      </c>
      <c r="AE253" s="8"/>
    </row>
    <row r="254" spans="26:31">
      <c r="Z254" s="19">
        <v>44434</v>
      </c>
      <c r="AA254" s="20">
        <v>44434</v>
      </c>
      <c r="AB254" s="20">
        <v>44425</v>
      </c>
      <c r="AC254" s="20">
        <v>44428</v>
      </c>
      <c r="AD254" s="21">
        <v>44432</v>
      </c>
      <c r="AE254" s="8"/>
    </row>
    <row r="255" spans="26:31">
      <c r="Z255" s="19">
        <v>44435</v>
      </c>
      <c r="AA255" s="20">
        <v>44435</v>
      </c>
      <c r="AB255" s="20">
        <v>44426</v>
      </c>
      <c r="AC255" s="20">
        <v>44431</v>
      </c>
      <c r="AD255" s="21">
        <v>44433</v>
      </c>
      <c r="AE255" s="8"/>
    </row>
    <row r="256" spans="26:31">
      <c r="Z256" s="19">
        <v>44436</v>
      </c>
      <c r="AA256" s="20">
        <v>44435</v>
      </c>
      <c r="AB256" s="20">
        <v>44426</v>
      </c>
      <c r="AC256" s="20">
        <v>44431</v>
      </c>
      <c r="AD256" s="21">
        <v>44433</v>
      </c>
      <c r="AE256" s="8"/>
    </row>
    <row r="257" spans="26:31">
      <c r="Z257" s="19">
        <v>44437</v>
      </c>
      <c r="AA257" s="20">
        <v>44435</v>
      </c>
      <c r="AB257" s="20">
        <v>44426</v>
      </c>
      <c r="AC257" s="20">
        <v>44431</v>
      </c>
      <c r="AD257" s="21">
        <v>44433</v>
      </c>
      <c r="AE257" s="8"/>
    </row>
    <row r="258" spans="26:31">
      <c r="Z258" s="19">
        <v>44438</v>
      </c>
      <c r="AA258" s="20">
        <v>44435</v>
      </c>
      <c r="AB258" s="20">
        <v>44426</v>
      </c>
      <c r="AC258" s="20">
        <v>44431</v>
      </c>
      <c r="AD258" s="21">
        <v>44433</v>
      </c>
      <c r="AE258" s="8"/>
    </row>
    <row r="259" spans="26:31">
      <c r="Z259" s="19">
        <v>44439</v>
      </c>
      <c r="AA259" s="20">
        <v>44439</v>
      </c>
      <c r="AB259" s="20">
        <v>44427</v>
      </c>
      <c r="AC259" s="20">
        <v>44432</v>
      </c>
      <c r="AD259" s="21">
        <v>44434</v>
      </c>
      <c r="AE259" s="8"/>
    </row>
    <row r="260" spans="26:31">
      <c r="Z260" s="19">
        <v>44440</v>
      </c>
      <c r="AA260" s="20">
        <v>44440</v>
      </c>
      <c r="AB260" s="20">
        <v>44428</v>
      </c>
      <c r="AC260" s="20">
        <v>44433</v>
      </c>
      <c r="AD260" s="21">
        <v>44435</v>
      </c>
      <c r="AE260" s="8"/>
    </row>
    <row r="261" spans="26:31">
      <c r="Z261" s="19">
        <v>44441</v>
      </c>
      <c r="AA261" s="20">
        <v>44441</v>
      </c>
      <c r="AB261" s="20">
        <v>44432</v>
      </c>
      <c r="AC261" s="20">
        <v>44435</v>
      </c>
      <c r="AD261" s="21">
        <v>44439</v>
      </c>
      <c r="AE261" s="8"/>
    </row>
    <row r="262" spans="26:31">
      <c r="Z262" s="19">
        <v>44442</v>
      </c>
      <c r="AA262" s="20">
        <v>44442</v>
      </c>
      <c r="AB262" s="20">
        <v>44432</v>
      </c>
      <c r="AC262" s="20">
        <v>44435</v>
      </c>
      <c r="AD262" s="21">
        <v>44440</v>
      </c>
      <c r="AE262" s="8"/>
    </row>
    <row r="263" spans="26:31">
      <c r="Z263" s="19">
        <v>44443</v>
      </c>
      <c r="AA263" s="20">
        <v>44442</v>
      </c>
      <c r="AB263" s="20">
        <v>44432</v>
      </c>
      <c r="AC263" s="20">
        <v>44435</v>
      </c>
      <c r="AD263" s="21">
        <v>44440</v>
      </c>
      <c r="AE263" s="8"/>
    </row>
    <row r="264" spans="26:31">
      <c r="Z264" s="19">
        <v>44444</v>
      </c>
      <c r="AA264" s="20">
        <v>44442</v>
      </c>
      <c r="AB264" s="20">
        <v>44432</v>
      </c>
      <c r="AC264" s="20">
        <v>44435</v>
      </c>
      <c r="AD264" s="21">
        <v>44440</v>
      </c>
      <c r="AE264" s="8"/>
    </row>
    <row r="265" spans="26:31">
      <c r="Z265" s="19">
        <v>44445</v>
      </c>
      <c r="AA265" s="20">
        <v>44445</v>
      </c>
      <c r="AB265" s="20">
        <v>44434</v>
      </c>
      <c r="AC265" s="20">
        <v>44439</v>
      </c>
      <c r="AD265" s="21">
        <v>44441</v>
      </c>
      <c r="AE265" s="8"/>
    </row>
    <row r="266" spans="26:31">
      <c r="Z266" s="19">
        <v>44446</v>
      </c>
      <c r="AA266" s="20">
        <v>44446</v>
      </c>
      <c r="AB266" s="20">
        <v>44435</v>
      </c>
      <c r="AC266" s="20">
        <v>44440</v>
      </c>
      <c r="AD266" s="21">
        <v>44442</v>
      </c>
      <c r="AE266" s="8"/>
    </row>
    <row r="267" spans="26:31">
      <c r="Z267" s="19">
        <v>44447</v>
      </c>
      <c r="AA267" s="20">
        <v>44447</v>
      </c>
      <c r="AB267" s="20">
        <v>44435</v>
      </c>
      <c r="AC267" s="20">
        <v>44441</v>
      </c>
      <c r="AD267" s="21">
        <v>44445</v>
      </c>
      <c r="AE267" s="8"/>
    </row>
    <row r="268" spans="26:31">
      <c r="Z268" s="19">
        <v>44448</v>
      </c>
      <c r="AA268" s="20">
        <v>44448</v>
      </c>
      <c r="AB268" s="20">
        <v>44439</v>
      </c>
      <c r="AC268" s="20">
        <v>44442</v>
      </c>
      <c r="AD268" s="21">
        <v>44446</v>
      </c>
      <c r="AE268" s="8"/>
    </row>
    <row r="269" spans="26:31">
      <c r="Z269" s="19">
        <v>44449</v>
      </c>
      <c r="AA269" s="20">
        <v>44449</v>
      </c>
      <c r="AB269" s="20">
        <v>44440</v>
      </c>
      <c r="AC269" s="20">
        <v>44445</v>
      </c>
      <c r="AD269" s="21">
        <v>44447</v>
      </c>
      <c r="AE269" s="8"/>
    </row>
    <row r="270" spans="26:31">
      <c r="Z270" s="19">
        <v>44450</v>
      </c>
      <c r="AA270" s="20">
        <v>44449</v>
      </c>
      <c r="AB270" s="20">
        <v>44440</v>
      </c>
      <c r="AC270" s="20">
        <v>44445</v>
      </c>
      <c r="AD270" s="21">
        <v>44447</v>
      </c>
      <c r="AE270" s="8"/>
    </row>
    <row r="271" spans="26:31">
      <c r="Z271" s="19">
        <v>44451</v>
      </c>
      <c r="AA271" s="20">
        <v>44449</v>
      </c>
      <c r="AB271" s="20">
        <v>44440</v>
      </c>
      <c r="AC271" s="20">
        <v>44445</v>
      </c>
      <c r="AD271" s="21">
        <v>44447</v>
      </c>
      <c r="AE271" s="8"/>
    </row>
    <row r="272" spans="26:31">
      <c r="Z272" s="19">
        <v>44452</v>
      </c>
      <c r="AA272" s="20">
        <v>44452</v>
      </c>
      <c r="AB272" s="20">
        <v>44441</v>
      </c>
      <c r="AC272" s="20">
        <v>44446</v>
      </c>
      <c r="AD272" s="21">
        <v>44448</v>
      </c>
      <c r="AE272" s="8"/>
    </row>
    <row r="273" spans="26:31">
      <c r="Z273" s="19">
        <v>44453</v>
      </c>
      <c r="AA273" s="20">
        <v>44453</v>
      </c>
      <c r="AB273" s="20">
        <v>44442</v>
      </c>
      <c r="AC273" s="20">
        <v>44447</v>
      </c>
      <c r="AD273" s="21">
        <v>44449</v>
      </c>
      <c r="AE273" s="8"/>
    </row>
    <row r="274" spans="26:31">
      <c r="Z274" s="19">
        <v>44454</v>
      </c>
      <c r="AA274" s="20">
        <v>44454</v>
      </c>
      <c r="AB274" s="20">
        <v>44445</v>
      </c>
      <c r="AC274" s="20">
        <v>44448</v>
      </c>
      <c r="AD274" s="21">
        <v>44452</v>
      </c>
      <c r="AE274" s="8"/>
    </row>
    <row r="275" spans="26:31">
      <c r="Z275" s="19">
        <v>44455</v>
      </c>
      <c r="AA275" s="20">
        <v>44455</v>
      </c>
      <c r="AB275" s="20">
        <v>44446</v>
      </c>
      <c r="AC275" s="20">
        <v>44449</v>
      </c>
      <c r="AD275" s="21">
        <v>44453</v>
      </c>
      <c r="AE275" s="8"/>
    </row>
    <row r="276" spans="26:31">
      <c r="Z276" s="19">
        <v>44456</v>
      </c>
      <c r="AA276" s="20">
        <v>44456</v>
      </c>
      <c r="AB276" s="20">
        <v>44447</v>
      </c>
      <c r="AC276" s="20">
        <v>44452</v>
      </c>
      <c r="AD276" s="21">
        <v>44454</v>
      </c>
      <c r="AE276" s="8"/>
    </row>
    <row r="277" spans="26:31">
      <c r="Z277" s="19">
        <v>44457</v>
      </c>
      <c r="AA277" s="20">
        <v>44456</v>
      </c>
      <c r="AB277" s="20">
        <v>44447</v>
      </c>
      <c r="AC277" s="20">
        <v>44452</v>
      </c>
      <c r="AD277" s="21">
        <v>44454</v>
      </c>
      <c r="AE277" s="8"/>
    </row>
    <row r="278" spans="26:31">
      <c r="Z278" s="19">
        <v>44458</v>
      </c>
      <c r="AA278" s="20">
        <v>44456</v>
      </c>
      <c r="AB278" s="20">
        <v>44447</v>
      </c>
      <c r="AC278" s="20">
        <v>44452</v>
      </c>
      <c r="AD278" s="21">
        <v>44454</v>
      </c>
      <c r="AE278" s="8"/>
    </row>
    <row r="279" spans="26:31">
      <c r="Z279" s="19">
        <v>44459</v>
      </c>
      <c r="AA279" s="20">
        <v>44459</v>
      </c>
      <c r="AB279" s="20">
        <v>44448</v>
      </c>
      <c r="AC279" s="20">
        <v>44453</v>
      </c>
      <c r="AD279" s="21">
        <v>44455</v>
      </c>
      <c r="AE279" s="8"/>
    </row>
    <row r="280" spans="26:31">
      <c r="Z280" s="19">
        <v>44460</v>
      </c>
      <c r="AA280" s="20">
        <v>44460</v>
      </c>
      <c r="AB280" s="20">
        <v>44449</v>
      </c>
      <c r="AC280" s="20">
        <v>44454</v>
      </c>
      <c r="AD280" s="21">
        <v>44456</v>
      </c>
      <c r="AE280" s="8"/>
    </row>
    <row r="281" spans="26:31">
      <c r="Z281" s="19">
        <v>44461</v>
      </c>
      <c r="AA281" s="20">
        <v>44461</v>
      </c>
      <c r="AB281" s="20">
        <v>44452</v>
      </c>
      <c r="AC281" s="20">
        <v>44455</v>
      </c>
      <c r="AD281" s="21">
        <v>44459</v>
      </c>
      <c r="AE281" s="8"/>
    </row>
    <row r="282" spans="26:31">
      <c r="Z282" s="19">
        <v>44462</v>
      </c>
      <c r="AA282" s="20">
        <v>44462</v>
      </c>
      <c r="AB282" s="20">
        <v>44453</v>
      </c>
      <c r="AC282" s="20">
        <v>44456</v>
      </c>
      <c r="AD282" s="21">
        <v>44460</v>
      </c>
      <c r="AE282" s="8"/>
    </row>
    <row r="283" spans="26:31">
      <c r="Z283" s="19">
        <v>44463</v>
      </c>
      <c r="AA283" s="20">
        <v>44463</v>
      </c>
      <c r="AB283" s="20">
        <v>44454</v>
      </c>
      <c r="AC283" s="20">
        <v>44459</v>
      </c>
      <c r="AD283" s="21">
        <v>44461</v>
      </c>
      <c r="AE283" s="8"/>
    </row>
    <row r="284" spans="26:31">
      <c r="Z284" s="19">
        <v>44464</v>
      </c>
      <c r="AA284" s="20">
        <v>44463</v>
      </c>
      <c r="AB284" s="20">
        <v>44454</v>
      </c>
      <c r="AC284" s="20">
        <v>44459</v>
      </c>
      <c r="AD284" s="21">
        <v>44461</v>
      </c>
      <c r="AE284" s="8"/>
    </row>
    <row r="285" spans="26:31">
      <c r="Z285" s="19">
        <v>44465</v>
      </c>
      <c r="AA285" s="20">
        <v>44463</v>
      </c>
      <c r="AB285" s="20">
        <v>44454</v>
      </c>
      <c r="AC285" s="20">
        <v>44459</v>
      </c>
      <c r="AD285" s="21">
        <v>44461</v>
      </c>
      <c r="AE285" s="8"/>
    </row>
    <row r="286" spans="26:31">
      <c r="Z286" s="19">
        <v>44466</v>
      </c>
      <c r="AA286" s="20">
        <v>44466</v>
      </c>
      <c r="AB286" s="20">
        <v>44455</v>
      </c>
      <c r="AC286" s="20">
        <v>44460</v>
      </c>
      <c r="AD286" s="21">
        <v>44462</v>
      </c>
      <c r="AE286" s="8"/>
    </row>
    <row r="287" spans="26:31">
      <c r="Z287" s="19">
        <v>44467</v>
      </c>
      <c r="AA287" s="20">
        <v>44467</v>
      </c>
      <c r="AB287" s="20">
        <v>44456</v>
      </c>
      <c r="AC287" s="20">
        <v>44461</v>
      </c>
      <c r="AD287" s="21">
        <v>44463</v>
      </c>
      <c r="AE287" s="8"/>
    </row>
    <row r="288" spans="26:31">
      <c r="Z288" s="19">
        <v>44468</v>
      </c>
      <c r="AA288" s="20">
        <v>44468</v>
      </c>
      <c r="AB288" s="20">
        <v>44459</v>
      </c>
      <c r="AC288" s="20">
        <v>44462</v>
      </c>
      <c r="AD288" s="21">
        <v>44466</v>
      </c>
      <c r="AE288" s="8"/>
    </row>
    <row r="289" spans="26:31">
      <c r="Z289" s="19">
        <v>44469</v>
      </c>
      <c r="AA289" s="20">
        <v>44469</v>
      </c>
      <c r="AB289" s="20">
        <v>44460</v>
      </c>
      <c r="AC289" s="20">
        <v>44463</v>
      </c>
      <c r="AD289" s="21">
        <v>44467</v>
      </c>
      <c r="AE289" s="8"/>
    </row>
    <row r="290" spans="26:31">
      <c r="Z290" s="19">
        <v>44470</v>
      </c>
      <c r="AA290" s="20">
        <v>44470</v>
      </c>
      <c r="AB290" s="20">
        <v>44461</v>
      </c>
      <c r="AC290" s="20">
        <v>44466</v>
      </c>
      <c r="AD290" s="21">
        <v>44468</v>
      </c>
      <c r="AE290" s="8"/>
    </row>
    <row r="291" spans="26:31">
      <c r="Z291" s="19">
        <v>44471</v>
      </c>
      <c r="AA291" s="20">
        <v>44470</v>
      </c>
      <c r="AB291" s="20">
        <v>44461</v>
      </c>
      <c r="AC291" s="20">
        <v>44466</v>
      </c>
      <c r="AD291" s="21">
        <v>44468</v>
      </c>
      <c r="AE291" s="8"/>
    </row>
    <row r="292" spans="26:31">
      <c r="Z292" s="19">
        <v>44472</v>
      </c>
      <c r="AA292" s="20">
        <v>44470</v>
      </c>
      <c r="AB292" s="20">
        <v>44461</v>
      </c>
      <c r="AC292" s="20">
        <v>44466</v>
      </c>
      <c r="AD292" s="21">
        <v>44468</v>
      </c>
      <c r="AE292" s="8"/>
    </row>
    <row r="293" spans="26:31">
      <c r="Z293" s="19">
        <v>44473</v>
      </c>
      <c r="AA293" s="20">
        <v>44473</v>
      </c>
      <c r="AB293" s="20">
        <v>44462</v>
      </c>
      <c r="AC293" s="20">
        <v>44467</v>
      </c>
      <c r="AD293" s="21">
        <v>44469</v>
      </c>
      <c r="AE293" s="8"/>
    </row>
    <row r="294" spans="26:31">
      <c r="Z294" s="19">
        <v>44474</v>
      </c>
      <c r="AA294" s="20">
        <v>44474</v>
      </c>
      <c r="AB294" s="20">
        <v>44463</v>
      </c>
      <c r="AC294" s="20">
        <v>44468</v>
      </c>
      <c r="AD294" s="21">
        <v>44470</v>
      </c>
      <c r="AE294" s="8"/>
    </row>
    <row r="295" spans="26:31">
      <c r="Z295" s="19">
        <v>44475</v>
      </c>
      <c r="AA295" s="20">
        <v>44475</v>
      </c>
      <c r="AB295" s="20">
        <v>44466</v>
      </c>
      <c r="AC295" s="20">
        <v>44469</v>
      </c>
      <c r="AD295" s="21">
        <v>44473</v>
      </c>
      <c r="AE295" s="8"/>
    </row>
    <row r="296" spans="26:31">
      <c r="Z296" s="19">
        <v>44476</v>
      </c>
      <c r="AA296" s="20">
        <v>44476</v>
      </c>
      <c r="AB296" s="20">
        <v>44467</v>
      </c>
      <c r="AC296" s="20">
        <v>44470</v>
      </c>
      <c r="AD296" s="21">
        <v>44474</v>
      </c>
      <c r="AE296" s="8"/>
    </row>
    <row r="297" spans="26:31">
      <c r="Z297" s="19">
        <v>44477</v>
      </c>
      <c r="AA297" s="20">
        <v>44477</v>
      </c>
      <c r="AB297" s="20">
        <v>44468</v>
      </c>
      <c r="AC297" s="20">
        <v>44473</v>
      </c>
      <c r="AD297" s="21">
        <v>44475</v>
      </c>
      <c r="AE297" s="8"/>
    </row>
    <row r="298" spans="26:31">
      <c r="Z298" s="19">
        <v>44478</v>
      </c>
      <c r="AA298" s="20">
        <v>44477</v>
      </c>
      <c r="AB298" s="20">
        <v>44468</v>
      </c>
      <c r="AC298" s="20">
        <v>44473</v>
      </c>
      <c r="AD298" s="21">
        <v>44475</v>
      </c>
      <c r="AE298" s="8"/>
    </row>
    <row r="299" spans="26:31">
      <c r="Z299" s="19">
        <v>44479</v>
      </c>
      <c r="AA299" s="20">
        <v>44477</v>
      </c>
      <c r="AB299" s="20">
        <v>44468</v>
      </c>
      <c r="AC299" s="20">
        <v>44473</v>
      </c>
      <c r="AD299" s="21">
        <v>44475</v>
      </c>
      <c r="AE299" s="8"/>
    </row>
    <row r="300" spans="26:31">
      <c r="Z300" s="19">
        <v>44480</v>
      </c>
      <c r="AA300" s="20">
        <v>44480</v>
      </c>
      <c r="AB300" s="20">
        <v>44469</v>
      </c>
      <c r="AC300" s="20">
        <v>44474</v>
      </c>
      <c r="AD300" s="21">
        <v>44476</v>
      </c>
      <c r="AE300" s="8"/>
    </row>
    <row r="301" spans="26:31">
      <c r="Z301" s="19">
        <v>44481</v>
      </c>
      <c r="AA301" s="20">
        <v>44481</v>
      </c>
      <c r="AB301" s="20">
        <v>44470</v>
      </c>
      <c r="AC301" s="20">
        <v>44475</v>
      </c>
      <c r="AD301" s="21">
        <v>44477</v>
      </c>
      <c r="AE301" s="8"/>
    </row>
    <row r="302" spans="26:31">
      <c r="Z302" s="19">
        <v>44482</v>
      </c>
      <c r="AA302" s="20">
        <v>44482</v>
      </c>
      <c r="AB302" s="20">
        <v>44473</v>
      </c>
      <c r="AC302" s="20">
        <v>44476</v>
      </c>
      <c r="AD302" s="21">
        <v>44480</v>
      </c>
      <c r="AE302" s="8"/>
    </row>
    <row r="303" spans="26:31">
      <c r="Z303" s="19">
        <v>44483</v>
      </c>
      <c r="AA303" s="20">
        <v>44483</v>
      </c>
      <c r="AB303" s="20">
        <v>44474</v>
      </c>
      <c r="AC303" s="20">
        <v>44477</v>
      </c>
      <c r="AD303" s="21">
        <v>44481</v>
      </c>
      <c r="AE303" s="8"/>
    </row>
    <row r="304" spans="26:31">
      <c r="Z304" s="19">
        <v>44484</v>
      </c>
      <c r="AA304" s="20">
        <v>44484</v>
      </c>
      <c r="AB304" s="20">
        <v>44475</v>
      </c>
      <c r="AC304" s="20">
        <v>44480</v>
      </c>
      <c r="AD304" s="21">
        <v>44482</v>
      </c>
      <c r="AE304" s="8"/>
    </row>
    <row r="305" spans="26:31">
      <c r="Z305" s="19">
        <v>44485</v>
      </c>
      <c r="AA305" s="20">
        <v>44484</v>
      </c>
      <c r="AB305" s="20">
        <v>44475</v>
      </c>
      <c r="AC305" s="20">
        <v>44480</v>
      </c>
      <c r="AD305" s="21">
        <v>44482</v>
      </c>
      <c r="AE305" s="8"/>
    </row>
    <row r="306" spans="26:31">
      <c r="Z306" s="19">
        <v>44486</v>
      </c>
      <c r="AA306" s="20">
        <v>44484</v>
      </c>
      <c r="AB306" s="20">
        <v>44475</v>
      </c>
      <c r="AC306" s="20">
        <v>44480</v>
      </c>
      <c r="AD306" s="21">
        <v>44482</v>
      </c>
      <c r="AE306" s="8"/>
    </row>
    <row r="307" spans="26:31">
      <c r="Z307" s="19">
        <v>44487</v>
      </c>
      <c r="AA307" s="20">
        <v>44487</v>
      </c>
      <c r="AB307" s="20">
        <v>44476</v>
      </c>
      <c r="AC307" s="20">
        <v>44481</v>
      </c>
      <c r="AD307" s="21">
        <v>44483</v>
      </c>
      <c r="AE307" s="8"/>
    </row>
    <row r="308" spans="26:31">
      <c r="Z308" s="19">
        <v>44488</v>
      </c>
      <c r="AA308" s="20">
        <v>44488</v>
      </c>
      <c r="AB308" s="20">
        <v>44477</v>
      </c>
      <c r="AC308" s="20">
        <v>44482</v>
      </c>
      <c r="AD308" s="21">
        <v>44484</v>
      </c>
      <c r="AE308" s="8"/>
    </row>
    <row r="309" spans="26:31">
      <c r="Z309" s="19">
        <v>44489</v>
      </c>
      <c r="AA309" s="20">
        <v>44489</v>
      </c>
      <c r="AB309" s="20">
        <v>44480</v>
      </c>
      <c r="AC309" s="20">
        <v>44483</v>
      </c>
      <c r="AD309" s="21">
        <v>44487</v>
      </c>
      <c r="AE309" s="8"/>
    </row>
    <row r="310" spans="26:31">
      <c r="Z310" s="19">
        <v>44490</v>
      </c>
      <c r="AA310" s="20">
        <v>44490</v>
      </c>
      <c r="AB310" s="20">
        <v>44481</v>
      </c>
      <c r="AC310" s="20">
        <v>44484</v>
      </c>
      <c r="AD310" s="21">
        <v>44488</v>
      </c>
      <c r="AE310" s="8"/>
    </row>
    <row r="311" spans="26:31">
      <c r="Z311" s="19">
        <v>44491</v>
      </c>
      <c r="AA311" s="20">
        <v>44491</v>
      </c>
      <c r="AB311" s="20">
        <v>44482</v>
      </c>
      <c r="AC311" s="20">
        <v>44487</v>
      </c>
      <c r="AD311" s="21">
        <v>44489</v>
      </c>
      <c r="AE311" s="8"/>
    </row>
    <row r="312" spans="26:31">
      <c r="Z312" s="19">
        <v>44492</v>
      </c>
      <c r="AA312" s="20">
        <v>44491</v>
      </c>
      <c r="AB312" s="20">
        <v>44482</v>
      </c>
      <c r="AC312" s="20">
        <v>44487</v>
      </c>
      <c r="AD312" s="21">
        <v>44489</v>
      </c>
      <c r="AE312" s="8"/>
    </row>
    <row r="313" spans="26:31">
      <c r="Z313" s="19">
        <v>44493</v>
      </c>
      <c r="AA313" s="20">
        <v>44491</v>
      </c>
      <c r="AB313" s="20">
        <v>44482</v>
      </c>
      <c r="AC313" s="20">
        <v>44487</v>
      </c>
      <c r="AD313" s="21">
        <v>44489</v>
      </c>
      <c r="AE313" s="8"/>
    </row>
    <row r="314" spans="26:31">
      <c r="Z314" s="19">
        <v>44494</v>
      </c>
      <c r="AA314" s="20">
        <v>44494</v>
      </c>
      <c r="AB314" s="20">
        <v>44483</v>
      </c>
      <c r="AC314" s="20">
        <v>44488</v>
      </c>
      <c r="AD314" s="21">
        <v>44490</v>
      </c>
      <c r="AE314" s="8"/>
    </row>
    <row r="315" spans="26:31">
      <c r="Z315" s="19">
        <v>44495</v>
      </c>
      <c r="AA315" s="20">
        <v>44495</v>
      </c>
      <c r="AB315" s="20">
        <v>44484</v>
      </c>
      <c r="AC315" s="20">
        <v>44489</v>
      </c>
      <c r="AD315" s="21">
        <v>44491</v>
      </c>
      <c r="AE315" s="8"/>
    </row>
    <row r="316" spans="26:31">
      <c r="Z316" s="19">
        <v>44496</v>
      </c>
      <c r="AA316" s="20">
        <v>44496</v>
      </c>
      <c r="AB316" s="20">
        <v>44487</v>
      </c>
      <c r="AC316" s="20">
        <v>44490</v>
      </c>
      <c r="AD316" s="21">
        <v>44494</v>
      </c>
      <c r="AE316" s="8"/>
    </row>
    <row r="317" spans="26:31">
      <c r="Z317" s="19">
        <v>44497</v>
      </c>
      <c r="AA317" s="20">
        <v>44497</v>
      </c>
      <c r="AB317" s="20">
        <v>44488</v>
      </c>
      <c r="AC317" s="20">
        <v>44491</v>
      </c>
      <c r="AD317" s="21">
        <v>44495</v>
      </c>
      <c r="AE317" s="8"/>
    </row>
    <row r="318" spans="26:31">
      <c r="Z318" s="19">
        <v>44498</v>
      </c>
      <c r="AA318" s="20">
        <v>44498</v>
      </c>
      <c r="AB318" s="20">
        <v>44489</v>
      </c>
      <c r="AC318" s="20">
        <v>44494</v>
      </c>
      <c r="AD318" s="21">
        <v>44496</v>
      </c>
      <c r="AE318" s="8"/>
    </row>
    <row r="319" spans="26:31">
      <c r="Z319" s="19">
        <v>44499</v>
      </c>
      <c r="AA319" s="20">
        <v>44498</v>
      </c>
      <c r="AB319" s="20">
        <v>44489</v>
      </c>
      <c r="AC319" s="20">
        <v>44494</v>
      </c>
      <c r="AD319" s="21">
        <v>44496</v>
      </c>
      <c r="AE319" s="8"/>
    </row>
    <row r="320" spans="26:31">
      <c r="Z320" s="19">
        <v>44500</v>
      </c>
      <c r="AA320" s="20">
        <v>44498</v>
      </c>
      <c r="AB320" s="20">
        <v>44489</v>
      </c>
      <c r="AC320" s="20">
        <v>44494</v>
      </c>
      <c r="AD320" s="21">
        <v>44496</v>
      </c>
      <c r="AE320" s="8"/>
    </row>
    <row r="321" spans="26:31">
      <c r="Z321" s="19">
        <v>44501</v>
      </c>
      <c r="AA321" s="20">
        <v>44501</v>
      </c>
      <c r="AB321" s="20">
        <v>44490</v>
      </c>
      <c r="AC321" s="20">
        <v>44495</v>
      </c>
      <c r="AD321" s="21">
        <v>44497</v>
      </c>
      <c r="AE321" s="8"/>
    </row>
    <row r="322" spans="26:31">
      <c r="Z322" s="19">
        <v>44502</v>
      </c>
      <c r="AA322" s="20">
        <v>44502</v>
      </c>
      <c r="AB322" s="20">
        <v>44491</v>
      </c>
      <c r="AC322" s="20">
        <v>44496</v>
      </c>
      <c r="AD322" s="21">
        <v>44498</v>
      </c>
      <c r="AE322" s="8"/>
    </row>
    <row r="323" spans="26:31">
      <c r="Z323" s="19">
        <v>44503</v>
      </c>
      <c r="AA323" s="20">
        <v>44503</v>
      </c>
      <c r="AB323" s="20">
        <v>44494</v>
      </c>
      <c r="AC323" s="20">
        <v>44497</v>
      </c>
      <c r="AD323" s="21">
        <v>44501</v>
      </c>
      <c r="AE323" s="8"/>
    </row>
    <row r="324" spans="26:31">
      <c r="Z324" s="19">
        <v>44504</v>
      </c>
      <c r="AA324" s="20">
        <v>44504</v>
      </c>
      <c r="AB324" s="20">
        <v>44495</v>
      </c>
      <c r="AC324" s="20">
        <v>44498</v>
      </c>
      <c r="AD324" s="21">
        <v>44502</v>
      </c>
      <c r="AE324" s="8"/>
    </row>
    <row r="325" spans="26:31">
      <c r="Z325" s="19">
        <v>44505</v>
      </c>
      <c r="AA325" s="20">
        <v>44505</v>
      </c>
      <c r="AB325" s="20">
        <v>44496</v>
      </c>
      <c r="AC325" s="20">
        <v>44501</v>
      </c>
      <c r="AD325" s="21">
        <v>44503</v>
      </c>
      <c r="AE325" s="8"/>
    </row>
    <row r="326" spans="26:31">
      <c r="Z326" s="19">
        <v>44506</v>
      </c>
      <c r="AA326" s="20">
        <v>44505</v>
      </c>
      <c r="AB326" s="20">
        <v>44496</v>
      </c>
      <c r="AC326" s="20">
        <v>44501</v>
      </c>
      <c r="AD326" s="21">
        <v>44503</v>
      </c>
      <c r="AE326" s="8"/>
    </row>
    <row r="327" spans="26:31">
      <c r="Z327" s="19">
        <v>44507</v>
      </c>
      <c r="AA327" s="20">
        <v>44505</v>
      </c>
      <c r="AB327" s="20">
        <v>44496</v>
      </c>
      <c r="AC327" s="20">
        <v>44501</v>
      </c>
      <c r="AD327" s="21">
        <v>44503</v>
      </c>
      <c r="AE327" s="8"/>
    </row>
    <row r="328" spans="26:31">
      <c r="Z328" s="19">
        <v>44508</v>
      </c>
      <c r="AA328" s="20">
        <v>44508</v>
      </c>
      <c r="AB328" s="20">
        <v>44497</v>
      </c>
      <c r="AC328" s="20">
        <v>44502</v>
      </c>
      <c r="AD328" s="21">
        <v>44504</v>
      </c>
      <c r="AE328" s="8"/>
    </row>
    <row r="329" spans="26:31">
      <c r="Z329" s="19">
        <v>44509</v>
      </c>
      <c r="AA329" s="20">
        <v>44509</v>
      </c>
      <c r="AB329" s="20">
        <v>44498</v>
      </c>
      <c r="AC329" s="20">
        <v>44503</v>
      </c>
      <c r="AD329" s="21">
        <v>44505</v>
      </c>
      <c r="AE329" s="8"/>
    </row>
    <row r="330" spans="26:31">
      <c r="Z330" s="19">
        <v>44510</v>
      </c>
      <c r="AA330" s="20">
        <v>44510</v>
      </c>
      <c r="AB330" s="20">
        <v>44501</v>
      </c>
      <c r="AC330" s="20">
        <v>44504</v>
      </c>
      <c r="AD330" s="21">
        <v>44508</v>
      </c>
      <c r="AE330" s="8"/>
    </row>
    <row r="331" spans="26:31">
      <c r="Z331" s="19">
        <v>44511</v>
      </c>
      <c r="AA331" s="20">
        <v>44511</v>
      </c>
      <c r="AB331" s="20">
        <v>44502</v>
      </c>
      <c r="AC331" s="20">
        <v>44505</v>
      </c>
      <c r="AD331" s="21">
        <v>44509</v>
      </c>
      <c r="AE331" s="8"/>
    </row>
    <row r="332" spans="26:31">
      <c r="Z332" s="19">
        <v>44512</v>
      </c>
      <c r="AA332" s="20">
        <v>44512</v>
      </c>
      <c r="AB332" s="20">
        <v>44503</v>
      </c>
      <c r="AC332" s="20">
        <v>44508</v>
      </c>
      <c r="AD332" s="21">
        <v>44510</v>
      </c>
      <c r="AE332" s="8"/>
    </row>
    <row r="333" spans="26:31">
      <c r="Z333" s="19">
        <v>44513</v>
      </c>
      <c r="AA333" s="20">
        <v>44512</v>
      </c>
      <c r="AB333" s="20">
        <v>44503</v>
      </c>
      <c r="AC333" s="20">
        <v>44508</v>
      </c>
      <c r="AD333" s="21">
        <v>44510</v>
      </c>
      <c r="AE333" s="8"/>
    </row>
    <row r="334" spans="26:31">
      <c r="Z334" s="19">
        <v>44514</v>
      </c>
      <c r="AA334" s="20">
        <v>44512</v>
      </c>
      <c r="AB334" s="20">
        <v>44503</v>
      </c>
      <c r="AC334" s="20">
        <v>44508</v>
      </c>
      <c r="AD334" s="21">
        <v>44510</v>
      </c>
      <c r="AE334" s="8"/>
    </row>
    <row r="335" spans="26:31">
      <c r="Z335" s="19">
        <v>44515</v>
      </c>
      <c r="AA335" s="20">
        <v>44515</v>
      </c>
      <c r="AB335" s="20">
        <v>44504</v>
      </c>
      <c r="AC335" s="20">
        <v>44509</v>
      </c>
      <c r="AD335" s="21">
        <v>44511</v>
      </c>
      <c r="AE335" s="8"/>
    </row>
    <row r="336" spans="26:31">
      <c r="Z336" s="19">
        <v>44516</v>
      </c>
      <c r="AA336" s="20">
        <v>44516</v>
      </c>
      <c r="AB336" s="20">
        <v>44505</v>
      </c>
      <c r="AC336" s="20">
        <v>44510</v>
      </c>
      <c r="AD336" s="21">
        <v>44512</v>
      </c>
      <c r="AE336" s="8"/>
    </row>
    <row r="337" spans="26:31">
      <c r="Z337" s="19">
        <v>44517</v>
      </c>
      <c r="AA337" s="20">
        <v>44517</v>
      </c>
      <c r="AB337" s="20">
        <v>44508</v>
      </c>
      <c r="AC337" s="20">
        <v>44511</v>
      </c>
      <c r="AD337" s="21">
        <v>44515</v>
      </c>
      <c r="AE337" s="8"/>
    </row>
    <row r="338" spans="26:31">
      <c r="Z338" s="19">
        <v>44518</v>
      </c>
      <c r="AA338" s="20">
        <v>44518</v>
      </c>
      <c r="AB338" s="20">
        <v>44509</v>
      </c>
      <c r="AC338" s="20">
        <v>44512</v>
      </c>
      <c r="AD338" s="21">
        <v>44516</v>
      </c>
      <c r="AE338" s="8"/>
    </row>
    <row r="339" spans="26:31">
      <c r="Z339" s="19">
        <v>44519</v>
      </c>
      <c r="AA339" s="20">
        <v>44519</v>
      </c>
      <c r="AB339" s="20">
        <v>44510</v>
      </c>
      <c r="AC339" s="20">
        <v>44515</v>
      </c>
      <c r="AD339" s="21">
        <v>44517</v>
      </c>
      <c r="AE339" s="8"/>
    </row>
    <row r="340" spans="26:31">
      <c r="Z340" s="19">
        <v>44520</v>
      </c>
      <c r="AA340" s="20">
        <v>44519</v>
      </c>
      <c r="AB340" s="20">
        <v>44510</v>
      </c>
      <c r="AC340" s="20">
        <v>44515</v>
      </c>
      <c r="AD340" s="21">
        <v>44517</v>
      </c>
      <c r="AE340" s="8"/>
    </row>
    <row r="341" spans="26:31">
      <c r="Z341" s="19">
        <v>44521</v>
      </c>
      <c r="AA341" s="20">
        <v>44519</v>
      </c>
      <c r="AB341" s="20">
        <v>44510</v>
      </c>
      <c r="AC341" s="20">
        <v>44515</v>
      </c>
      <c r="AD341" s="21">
        <v>44517</v>
      </c>
      <c r="AE341" s="8"/>
    </row>
    <row r="342" spans="26:31">
      <c r="Z342" s="19">
        <v>44522</v>
      </c>
      <c r="AA342" s="20">
        <v>44522</v>
      </c>
      <c r="AB342" s="20">
        <v>44511</v>
      </c>
      <c r="AC342" s="20">
        <v>44516</v>
      </c>
      <c r="AD342" s="21">
        <v>44518</v>
      </c>
      <c r="AE342" s="8"/>
    </row>
    <row r="343" spans="26:31">
      <c r="Z343" s="19">
        <v>44523</v>
      </c>
      <c r="AA343" s="20">
        <v>44523</v>
      </c>
      <c r="AB343" s="20">
        <v>44512</v>
      </c>
      <c r="AC343" s="20">
        <v>44517</v>
      </c>
      <c r="AD343" s="21">
        <v>44519</v>
      </c>
      <c r="AE343" s="8"/>
    </row>
    <row r="344" spans="26:31">
      <c r="Z344" s="19">
        <v>44524</v>
      </c>
      <c r="AA344" s="20">
        <v>44524</v>
      </c>
      <c r="AB344" s="20">
        <v>44515</v>
      </c>
      <c r="AC344" s="20">
        <v>44518</v>
      </c>
      <c r="AD344" s="21">
        <v>44522</v>
      </c>
      <c r="AE344" s="8"/>
    </row>
    <row r="345" spans="26:31">
      <c r="Z345" s="19">
        <v>44525</v>
      </c>
      <c r="AA345" s="20">
        <v>44525</v>
      </c>
      <c r="AB345" s="20">
        <v>44516</v>
      </c>
      <c r="AC345" s="20">
        <v>44519</v>
      </c>
      <c r="AD345" s="21">
        <v>44523</v>
      </c>
      <c r="AE345" s="8"/>
    </row>
    <row r="346" spans="26:31">
      <c r="Z346" s="19">
        <v>44526</v>
      </c>
      <c r="AA346" s="20">
        <v>44526</v>
      </c>
      <c r="AB346" s="20">
        <v>44517</v>
      </c>
      <c r="AC346" s="20">
        <v>44522</v>
      </c>
      <c r="AD346" s="21">
        <v>44524</v>
      </c>
      <c r="AE346" s="8"/>
    </row>
    <row r="347" spans="26:31">
      <c r="Z347" s="19">
        <v>44527</v>
      </c>
      <c r="AA347" s="20">
        <v>44526</v>
      </c>
      <c r="AB347" s="20">
        <v>44517</v>
      </c>
      <c r="AC347" s="20">
        <v>44522</v>
      </c>
      <c r="AD347" s="21">
        <v>44524</v>
      </c>
      <c r="AE347" s="8"/>
    </row>
    <row r="348" spans="26:31">
      <c r="Z348" s="19">
        <v>44528</v>
      </c>
      <c r="AA348" s="20">
        <v>44526</v>
      </c>
      <c r="AB348" s="20">
        <v>44517</v>
      </c>
      <c r="AC348" s="20">
        <v>44522</v>
      </c>
      <c r="AD348" s="21">
        <v>44524</v>
      </c>
      <c r="AE348" s="8"/>
    </row>
    <row r="349" spans="26:31">
      <c r="Z349" s="19">
        <v>44529</v>
      </c>
      <c r="AA349" s="20">
        <v>44529</v>
      </c>
      <c r="AB349" s="20">
        <v>44518</v>
      </c>
      <c r="AC349" s="20">
        <v>44523</v>
      </c>
      <c r="AD349" s="21">
        <v>44525</v>
      </c>
      <c r="AE349" s="8"/>
    </row>
    <row r="350" spans="26:31">
      <c r="Z350" s="19">
        <v>44530</v>
      </c>
      <c r="AA350" s="20">
        <v>44530</v>
      </c>
      <c r="AB350" s="20">
        <v>44519</v>
      </c>
      <c r="AC350" s="20">
        <v>44524</v>
      </c>
      <c r="AD350" s="21">
        <v>44526</v>
      </c>
      <c r="AE350" s="8"/>
    </row>
    <row r="351" spans="26:31">
      <c r="Z351" s="19">
        <v>44531</v>
      </c>
      <c r="AA351" s="20">
        <v>44531</v>
      </c>
      <c r="AB351" s="20">
        <v>44522</v>
      </c>
      <c r="AC351" s="20">
        <v>44525</v>
      </c>
      <c r="AD351" s="21">
        <v>44529</v>
      </c>
      <c r="AE351" s="8"/>
    </row>
    <row r="352" spans="26:31">
      <c r="Z352" s="19">
        <v>44532</v>
      </c>
      <c r="AA352" s="20">
        <v>44532</v>
      </c>
      <c r="AB352" s="20">
        <v>44523</v>
      </c>
      <c r="AC352" s="20">
        <v>44526</v>
      </c>
      <c r="AD352" s="21">
        <v>44530</v>
      </c>
      <c r="AE352" s="8"/>
    </row>
    <row r="353" spans="26:31">
      <c r="Z353" s="19">
        <v>44533</v>
      </c>
      <c r="AA353" s="20">
        <v>44533</v>
      </c>
      <c r="AB353" s="20">
        <v>44524</v>
      </c>
      <c r="AC353" s="20">
        <v>44529</v>
      </c>
      <c r="AD353" s="21">
        <v>44531</v>
      </c>
      <c r="AE353" s="8"/>
    </row>
    <row r="354" spans="26:31">
      <c r="Z354" s="19">
        <v>44534</v>
      </c>
      <c r="AA354" s="20">
        <v>44533</v>
      </c>
      <c r="AB354" s="20">
        <v>44524</v>
      </c>
      <c r="AC354" s="20">
        <v>44529</v>
      </c>
      <c r="AD354" s="21">
        <v>44531</v>
      </c>
      <c r="AE354" s="8"/>
    </row>
    <row r="355" spans="26:31">
      <c r="Z355" s="19">
        <v>44535</v>
      </c>
      <c r="AA355" s="20">
        <v>44533</v>
      </c>
      <c r="AB355" s="20">
        <v>44524</v>
      </c>
      <c r="AC355" s="20">
        <v>44529</v>
      </c>
      <c r="AD355" s="21">
        <v>44531</v>
      </c>
      <c r="AE355" s="8"/>
    </row>
    <row r="356" spans="26:31">
      <c r="Z356" s="19">
        <v>44536</v>
      </c>
      <c r="AA356" s="20">
        <v>44536</v>
      </c>
      <c r="AB356" s="20">
        <v>44525</v>
      </c>
      <c r="AC356" s="20">
        <v>44530</v>
      </c>
      <c r="AD356" s="21">
        <v>44532</v>
      </c>
      <c r="AE356" s="8"/>
    </row>
    <row r="357" spans="26:31">
      <c r="Z357" s="19">
        <v>44537</v>
      </c>
      <c r="AA357" s="20">
        <v>44537</v>
      </c>
      <c r="AB357" s="20">
        <v>44526</v>
      </c>
      <c r="AC357" s="20">
        <v>44531</v>
      </c>
      <c r="AD357" s="21">
        <v>44533</v>
      </c>
      <c r="AE357" s="8"/>
    </row>
    <row r="358" spans="26:31">
      <c r="Z358" s="19">
        <v>44538</v>
      </c>
      <c r="AA358" s="20">
        <v>44538</v>
      </c>
      <c r="AB358" s="20">
        <v>44529</v>
      </c>
      <c r="AC358" s="20">
        <v>44532</v>
      </c>
      <c r="AD358" s="21">
        <v>44536</v>
      </c>
      <c r="AE358" s="8"/>
    </row>
    <row r="359" spans="26:31">
      <c r="Z359" s="19">
        <v>44539</v>
      </c>
      <c r="AA359" s="20">
        <v>44539</v>
      </c>
      <c r="AB359" s="20">
        <v>44530</v>
      </c>
      <c r="AC359" s="20">
        <v>44533</v>
      </c>
      <c r="AD359" s="21">
        <v>44537</v>
      </c>
      <c r="AE359" s="8"/>
    </row>
    <row r="360" spans="26:31">
      <c r="Z360" s="19">
        <v>44540</v>
      </c>
      <c r="AA360" s="20">
        <v>44540</v>
      </c>
      <c r="AB360" s="20">
        <v>44531</v>
      </c>
      <c r="AC360" s="20">
        <v>44536</v>
      </c>
      <c r="AD360" s="21">
        <v>44538</v>
      </c>
      <c r="AE360" s="8"/>
    </row>
    <row r="361" spans="26:31">
      <c r="Z361" s="19">
        <v>44541</v>
      </c>
      <c r="AA361" s="20">
        <v>44540</v>
      </c>
      <c r="AB361" s="20">
        <v>44531</v>
      </c>
      <c r="AC361" s="20">
        <v>44536</v>
      </c>
      <c r="AD361" s="21">
        <v>44538</v>
      </c>
      <c r="AE361" s="8"/>
    </row>
    <row r="362" spans="26:31">
      <c r="Z362" s="19">
        <v>44542</v>
      </c>
      <c r="AA362" s="20">
        <v>44540</v>
      </c>
      <c r="AB362" s="20">
        <v>44531</v>
      </c>
      <c r="AC362" s="20">
        <v>44536</v>
      </c>
      <c r="AD362" s="21">
        <v>44538</v>
      </c>
      <c r="AE362" s="8"/>
    </row>
    <row r="363" spans="26:31">
      <c r="Z363" s="19">
        <v>44543</v>
      </c>
      <c r="AA363" s="20">
        <v>44543</v>
      </c>
      <c r="AB363" s="20">
        <v>44532</v>
      </c>
      <c r="AC363" s="20">
        <v>44537</v>
      </c>
      <c r="AD363" s="21">
        <v>44539</v>
      </c>
      <c r="AE363" s="8"/>
    </row>
    <row r="364" spans="26:31">
      <c r="Z364" s="19">
        <v>44544</v>
      </c>
      <c r="AA364" s="20">
        <v>44544</v>
      </c>
      <c r="AB364" s="20">
        <v>44533</v>
      </c>
      <c r="AC364" s="20">
        <v>44538</v>
      </c>
      <c r="AD364" s="21">
        <v>44540</v>
      </c>
      <c r="AE364" s="8"/>
    </row>
    <row r="365" spans="26:31">
      <c r="Z365" s="19">
        <v>44545</v>
      </c>
      <c r="AA365" s="20">
        <v>44545</v>
      </c>
      <c r="AB365" s="20">
        <v>44536</v>
      </c>
      <c r="AC365" s="20">
        <v>44539</v>
      </c>
      <c r="AD365" s="21">
        <v>44543</v>
      </c>
      <c r="AE365" s="8"/>
    </row>
    <row r="366" spans="26:31">
      <c r="Z366" s="19">
        <v>44546</v>
      </c>
      <c r="AA366" s="20">
        <v>44546</v>
      </c>
      <c r="AB366" s="20">
        <v>44537</v>
      </c>
      <c r="AC366" s="20">
        <v>44540</v>
      </c>
      <c r="AD366" s="21">
        <v>44544</v>
      </c>
      <c r="AE366" s="8"/>
    </row>
    <row r="367" spans="26:31">
      <c r="Z367" s="19">
        <v>44547</v>
      </c>
      <c r="AA367" s="20">
        <v>44547</v>
      </c>
      <c r="AB367" s="20">
        <v>44538</v>
      </c>
      <c r="AC367" s="20">
        <v>44543</v>
      </c>
      <c r="AD367" s="21">
        <v>44545</v>
      </c>
      <c r="AE367" s="8"/>
    </row>
    <row r="368" spans="26:31">
      <c r="Z368" s="19">
        <v>44548</v>
      </c>
      <c r="AA368" s="20">
        <v>44547</v>
      </c>
      <c r="AB368" s="20">
        <v>44538</v>
      </c>
      <c r="AC368" s="20">
        <v>44543</v>
      </c>
      <c r="AD368" s="21">
        <v>44545</v>
      </c>
      <c r="AE368" s="8"/>
    </row>
    <row r="369" spans="26:31">
      <c r="Z369" s="19">
        <v>44549</v>
      </c>
      <c r="AA369" s="20">
        <v>44547</v>
      </c>
      <c r="AB369" s="20">
        <v>44538</v>
      </c>
      <c r="AC369" s="20">
        <v>44543</v>
      </c>
      <c r="AD369" s="21">
        <v>44545</v>
      </c>
      <c r="AE369" s="8"/>
    </row>
    <row r="370" spans="26:31">
      <c r="Z370" s="19">
        <v>44550</v>
      </c>
      <c r="AA370" s="20">
        <v>44550</v>
      </c>
      <c r="AB370" s="20">
        <v>44539</v>
      </c>
      <c r="AC370" s="20">
        <v>44544</v>
      </c>
      <c r="AD370" s="21">
        <v>44546</v>
      </c>
      <c r="AE370" s="8"/>
    </row>
    <row r="371" spans="26:31">
      <c r="Z371" s="19">
        <v>44551</v>
      </c>
      <c r="AA371" s="20">
        <v>44551</v>
      </c>
      <c r="AB371" s="20">
        <v>44540</v>
      </c>
      <c r="AC371" s="20">
        <v>44545</v>
      </c>
      <c r="AD371" s="21">
        <v>44547</v>
      </c>
      <c r="AE371" s="8"/>
    </row>
    <row r="372" spans="26:31">
      <c r="Z372" s="19">
        <v>44552</v>
      </c>
      <c r="AA372" s="20">
        <v>44552</v>
      </c>
      <c r="AB372" s="20">
        <v>44543</v>
      </c>
      <c r="AC372" s="20">
        <v>44546</v>
      </c>
      <c r="AD372" s="21">
        <v>44550</v>
      </c>
      <c r="AE372" s="8"/>
    </row>
    <row r="373" spans="26:31">
      <c r="Z373" s="19">
        <v>44553</v>
      </c>
      <c r="AA373" s="20">
        <v>44553</v>
      </c>
      <c r="AB373" s="20">
        <v>44544</v>
      </c>
      <c r="AC373" s="20">
        <v>44547</v>
      </c>
      <c r="AD373" s="21">
        <v>44551</v>
      </c>
      <c r="AE373" s="8"/>
    </row>
    <row r="374" spans="26:31">
      <c r="Z374" s="19">
        <v>44554</v>
      </c>
      <c r="AA374" s="20">
        <v>44554</v>
      </c>
      <c r="AB374" s="20">
        <v>44545</v>
      </c>
      <c r="AC374" s="20">
        <v>44550</v>
      </c>
      <c r="AD374" s="21">
        <v>44552</v>
      </c>
      <c r="AE374" s="8"/>
    </row>
    <row r="375" spans="26:31">
      <c r="Z375" s="19">
        <v>44555</v>
      </c>
      <c r="AA375" s="20">
        <v>44554</v>
      </c>
      <c r="AB375" s="20">
        <v>44545</v>
      </c>
      <c r="AC375" s="20">
        <v>44550</v>
      </c>
      <c r="AD375" s="21">
        <v>44552</v>
      </c>
      <c r="AE375" s="8"/>
    </row>
    <row r="376" spans="26:31">
      <c r="Z376" s="19">
        <v>44556</v>
      </c>
      <c r="AA376" s="20">
        <v>44554</v>
      </c>
      <c r="AB376" s="20">
        <v>44545</v>
      </c>
      <c r="AC376" s="20">
        <v>44550</v>
      </c>
      <c r="AD376" s="21">
        <v>44552</v>
      </c>
      <c r="AE376" s="8"/>
    </row>
    <row r="377" spans="26:31">
      <c r="Z377" s="19">
        <v>44557</v>
      </c>
      <c r="AA377" s="20">
        <v>44554</v>
      </c>
      <c r="AB377" s="20">
        <v>44545</v>
      </c>
      <c r="AC377" s="20">
        <v>44550</v>
      </c>
      <c r="AD377" s="21">
        <v>44552</v>
      </c>
      <c r="AE377" s="8"/>
    </row>
    <row r="378" spans="26:31">
      <c r="Z378" s="19">
        <v>44558</v>
      </c>
      <c r="AA378" s="20">
        <v>44554</v>
      </c>
      <c r="AB378" s="20">
        <v>44545</v>
      </c>
      <c r="AC378" s="20">
        <v>44550</v>
      </c>
      <c r="AD378" s="21">
        <v>44552</v>
      </c>
      <c r="AE378" s="8"/>
    </row>
    <row r="379" spans="26:31">
      <c r="Z379" s="19">
        <v>44559</v>
      </c>
      <c r="AA379" s="20">
        <v>44559</v>
      </c>
      <c r="AB379" s="20">
        <v>44547</v>
      </c>
      <c r="AC379" s="20">
        <v>44552</v>
      </c>
      <c r="AD379" s="21">
        <v>44554</v>
      </c>
      <c r="AE379" s="8"/>
    </row>
    <row r="380" spans="26:31">
      <c r="Z380" s="19">
        <v>44560</v>
      </c>
      <c r="AA380" s="20">
        <v>44560</v>
      </c>
      <c r="AB380" s="20">
        <v>44547</v>
      </c>
      <c r="AC380" s="20">
        <v>44552</v>
      </c>
      <c r="AD380" s="21">
        <v>44554</v>
      </c>
      <c r="AE380" s="8"/>
    </row>
    <row r="381" spans="26:31">
      <c r="Z381" s="19">
        <v>44561</v>
      </c>
      <c r="AA381" s="20">
        <v>44561</v>
      </c>
      <c r="AB381" s="20">
        <v>44547</v>
      </c>
      <c r="AC381" s="20">
        <v>44552</v>
      </c>
      <c r="AD381" s="21">
        <v>44559</v>
      </c>
      <c r="AE381" s="8"/>
    </row>
    <row r="382" spans="26:31">
      <c r="Z382" s="19">
        <v>44562</v>
      </c>
      <c r="AA382" s="20">
        <v>44561</v>
      </c>
      <c r="AB382" s="20">
        <v>44547</v>
      </c>
      <c r="AC382" s="20">
        <v>44552</v>
      </c>
      <c r="AD382" s="21">
        <v>44559</v>
      </c>
      <c r="AE382" s="8"/>
    </row>
    <row r="383" spans="26:31">
      <c r="Z383" s="19">
        <v>44563</v>
      </c>
      <c r="AA383" s="20">
        <v>44561</v>
      </c>
      <c r="AB383" s="20">
        <v>44547</v>
      </c>
      <c r="AC383" s="20">
        <v>44552</v>
      </c>
      <c r="AD383" s="21">
        <v>44559</v>
      </c>
      <c r="AE383" s="8"/>
    </row>
    <row r="384" spans="26:31">
      <c r="Z384" s="19">
        <v>44564</v>
      </c>
      <c r="AA384" s="20">
        <v>44561</v>
      </c>
      <c r="AB384" s="20">
        <v>44547</v>
      </c>
      <c r="AC384" s="20">
        <v>44552</v>
      </c>
      <c r="AD384" s="21">
        <v>44559</v>
      </c>
      <c r="AE384" s="8"/>
    </row>
    <row r="385" spans="26:31">
      <c r="Z385" s="19">
        <v>44565</v>
      </c>
      <c r="AA385" s="20">
        <v>44565</v>
      </c>
      <c r="AB385" s="20">
        <v>44550</v>
      </c>
      <c r="AC385" s="20">
        <v>44553</v>
      </c>
      <c r="AD385" s="21">
        <v>44560</v>
      </c>
      <c r="AE385" s="8"/>
    </row>
    <row r="386" spans="26:31">
      <c r="Z386" s="19">
        <v>44566</v>
      </c>
      <c r="AA386" s="20">
        <v>44566</v>
      </c>
      <c r="AB386" s="20">
        <v>44551</v>
      </c>
      <c r="AC386" s="20">
        <v>44559</v>
      </c>
      <c r="AD386" s="21">
        <v>44561</v>
      </c>
      <c r="AE386" s="8"/>
    </row>
    <row r="387" spans="26:31">
      <c r="Z387" s="19">
        <v>44567</v>
      </c>
      <c r="AA387" s="20">
        <v>44567</v>
      </c>
      <c r="AB387" s="20">
        <v>44551</v>
      </c>
      <c r="AC387" s="20">
        <v>44559</v>
      </c>
      <c r="AD387" s="21">
        <v>44565</v>
      </c>
      <c r="AE387" s="8"/>
    </row>
    <row r="388" spans="26:31">
      <c r="Z388" s="19">
        <v>44568</v>
      </c>
      <c r="AA388" s="20">
        <v>44568</v>
      </c>
      <c r="AB388" s="20">
        <v>44552</v>
      </c>
      <c r="AC388" s="20">
        <v>44560</v>
      </c>
      <c r="AD388" s="21">
        <v>44566</v>
      </c>
      <c r="AE388" s="8"/>
    </row>
    <row r="389" spans="26:31">
      <c r="Z389" s="19">
        <v>44569</v>
      </c>
      <c r="AA389" s="20">
        <v>44568</v>
      </c>
      <c r="AB389" s="20">
        <v>44552</v>
      </c>
      <c r="AC389" s="20">
        <v>44560</v>
      </c>
      <c r="AD389" s="21">
        <v>44566</v>
      </c>
      <c r="AE389" s="8"/>
    </row>
    <row r="390" spans="26:31">
      <c r="Z390" s="19">
        <v>44570</v>
      </c>
      <c r="AA390" s="20">
        <v>44568</v>
      </c>
      <c r="AB390" s="20">
        <v>44552</v>
      </c>
      <c r="AC390" s="20">
        <v>44560</v>
      </c>
      <c r="AD390" s="21">
        <v>44566</v>
      </c>
      <c r="AE390" s="8"/>
    </row>
    <row r="391" spans="26:31">
      <c r="Z391" s="19">
        <v>44571</v>
      </c>
      <c r="AA391" s="20">
        <v>44571</v>
      </c>
      <c r="AB391" s="20">
        <v>44553</v>
      </c>
      <c r="AC391" s="20">
        <v>44565</v>
      </c>
      <c r="AD391" s="21">
        <v>44567</v>
      </c>
      <c r="AE391" s="8"/>
    </row>
    <row r="392" spans="26:31">
      <c r="Z392" s="19">
        <v>44572</v>
      </c>
      <c r="AA392" s="20">
        <v>44572</v>
      </c>
      <c r="AB392" s="20">
        <v>44553</v>
      </c>
      <c r="AC392" s="20">
        <v>44565</v>
      </c>
      <c r="AD392" s="21">
        <v>44568</v>
      </c>
      <c r="AE392" s="8"/>
    </row>
    <row r="393" spans="26:31">
      <c r="Z393" s="19">
        <v>44573</v>
      </c>
      <c r="AA393" s="20">
        <v>44573</v>
      </c>
      <c r="AB393" s="20">
        <v>44559</v>
      </c>
      <c r="AC393" s="20">
        <v>44567</v>
      </c>
      <c r="AD393" s="21">
        <v>44571</v>
      </c>
      <c r="AE393" s="8"/>
    </row>
    <row r="394" spans="26:31">
      <c r="Z394" s="19">
        <v>44574</v>
      </c>
      <c r="AA394" s="20">
        <v>44574</v>
      </c>
      <c r="AB394" s="20">
        <v>44565</v>
      </c>
      <c r="AC394" s="20">
        <v>44568</v>
      </c>
      <c r="AD394" s="21">
        <v>44572</v>
      </c>
      <c r="AE394" s="8"/>
    </row>
    <row r="395" spans="26:31">
      <c r="Z395" s="19">
        <v>44575</v>
      </c>
      <c r="AA395" s="20">
        <v>44575</v>
      </c>
      <c r="AB395" s="20">
        <v>44566</v>
      </c>
      <c r="AC395" s="20">
        <v>44571</v>
      </c>
      <c r="AD395" s="21">
        <v>44573</v>
      </c>
      <c r="AE395" s="8"/>
    </row>
    <row r="396" spans="26:31">
      <c r="Z396" s="19">
        <v>44576</v>
      </c>
      <c r="AA396" s="20">
        <v>44575</v>
      </c>
      <c r="AB396" s="20">
        <v>44566</v>
      </c>
      <c r="AC396" s="20">
        <v>44571</v>
      </c>
      <c r="AD396" s="21">
        <v>44573</v>
      </c>
      <c r="AE396" s="8"/>
    </row>
    <row r="397" spans="26:31">
      <c r="Z397" s="19">
        <v>44577</v>
      </c>
      <c r="AA397" s="20">
        <v>44575</v>
      </c>
      <c r="AB397" s="20">
        <v>44566</v>
      </c>
      <c r="AC397" s="20">
        <v>44571</v>
      </c>
      <c r="AD397" s="21">
        <v>44573</v>
      </c>
      <c r="AE397" s="8"/>
    </row>
    <row r="398" spans="26:31">
      <c r="Z398" s="19">
        <v>44578</v>
      </c>
      <c r="AA398" s="20">
        <v>44578</v>
      </c>
      <c r="AB398" s="20">
        <v>44567</v>
      </c>
      <c r="AC398" s="20">
        <v>44572</v>
      </c>
      <c r="AD398" s="21">
        <v>44574</v>
      </c>
      <c r="AE398" s="8"/>
    </row>
    <row r="399" spans="26:31">
      <c r="Z399" s="19">
        <v>44579</v>
      </c>
      <c r="AA399" s="20">
        <v>44579</v>
      </c>
      <c r="AB399" s="20">
        <v>44568</v>
      </c>
      <c r="AC399" s="20">
        <v>44573</v>
      </c>
      <c r="AD399" s="21">
        <v>44575</v>
      </c>
      <c r="AE399" s="8"/>
    </row>
    <row r="400" spans="26:31">
      <c r="Z400" s="19">
        <v>44580</v>
      </c>
      <c r="AA400" s="20">
        <v>44580</v>
      </c>
      <c r="AB400" s="20">
        <v>44571</v>
      </c>
      <c r="AC400" s="20">
        <v>44574</v>
      </c>
      <c r="AD400" s="21">
        <v>44578</v>
      </c>
      <c r="AE400" s="8"/>
    </row>
    <row r="401" spans="26:31">
      <c r="Z401" s="19">
        <v>44581</v>
      </c>
      <c r="AA401" s="20">
        <v>44581</v>
      </c>
      <c r="AB401" s="20">
        <v>44572</v>
      </c>
      <c r="AC401" s="20">
        <v>44575</v>
      </c>
      <c r="AD401" s="21">
        <v>44579</v>
      </c>
      <c r="AE401" s="8"/>
    </row>
    <row r="402" spans="26:31">
      <c r="Z402" s="19">
        <v>44582</v>
      </c>
      <c r="AA402" s="20">
        <v>44582</v>
      </c>
      <c r="AB402" s="20">
        <v>44573</v>
      </c>
      <c r="AC402" s="20">
        <v>44578</v>
      </c>
      <c r="AD402" s="21">
        <v>44580</v>
      </c>
      <c r="AE402" s="8"/>
    </row>
    <row r="403" spans="26:31">
      <c r="Z403" s="19">
        <v>44583</v>
      </c>
      <c r="AA403" s="20">
        <v>44582</v>
      </c>
      <c r="AB403" s="20">
        <v>44573</v>
      </c>
      <c r="AC403" s="20">
        <v>44578</v>
      </c>
      <c r="AD403" s="21">
        <v>44580</v>
      </c>
      <c r="AE403" s="8"/>
    </row>
    <row r="404" spans="26:31">
      <c r="Z404" s="19">
        <v>44584</v>
      </c>
      <c r="AA404" s="20">
        <v>44582</v>
      </c>
      <c r="AB404" s="20">
        <v>44573</v>
      </c>
      <c r="AC404" s="20">
        <v>44578</v>
      </c>
      <c r="AD404" s="21">
        <v>44580</v>
      </c>
      <c r="AE404" s="8"/>
    </row>
    <row r="405" spans="26:31">
      <c r="Z405" s="19">
        <v>44585</v>
      </c>
      <c r="AA405" s="20">
        <v>44585</v>
      </c>
      <c r="AB405" s="20">
        <v>44574</v>
      </c>
      <c r="AC405" s="20">
        <v>44579</v>
      </c>
      <c r="AD405" s="21">
        <v>44581</v>
      </c>
      <c r="AE405" s="8"/>
    </row>
    <row r="406" spans="26:31">
      <c r="Z406" s="19">
        <v>44586</v>
      </c>
      <c r="AA406" s="20">
        <v>44586</v>
      </c>
      <c r="AB406" s="20">
        <v>44575</v>
      </c>
      <c r="AC406" s="20">
        <v>44580</v>
      </c>
      <c r="AD406" s="21">
        <v>44582</v>
      </c>
      <c r="AE406" s="8"/>
    </row>
    <row r="407" spans="26:31">
      <c r="Z407" s="19">
        <v>44587</v>
      </c>
      <c r="AA407" s="20">
        <v>44587</v>
      </c>
      <c r="AB407" s="20">
        <v>44578</v>
      </c>
      <c r="AC407" s="20">
        <v>44581</v>
      </c>
      <c r="AD407" s="21">
        <v>44585</v>
      </c>
      <c r="AE407" s="8"/>
    </row>
    <row r="408" spans="26:31">
      <c r="Z408" s="19">
        <v>44588</v>
      </c>
      <c r="AA408" s="20">
        <v>44588</v>
      </c>
      <c r="AB408" s="20">
        <v>44579</v>
      </c>
      <c r="AC408" s="20">
        <v>44582</v>
      </c>
      <c r="AD408" s="21">
        <v>44586</v>
      </c>
      <c r="AE408" s="8"/>
    </row>
    <row r="409" spans="26:31">
      <c r="Z409" s="19">
        <v>44589</v>
      </c>
      <c r="AA409" s="20">
        <v>44589</v>
      </c>
      <c r="AB409" s="20">
        <v>44580</v>
      </c>
      <c r="AC409" s="20">
        <v>44585</v>
      </c>
      <c r="AD409" s="21">
        <v>44587</v>
      </c>
      <c r="AE409" s="8"/>
    </row>
    <row r="410" spans="26:31">
      <c r="Z410" s="19">
        <v>44590</v>
      </c>
      <c r="AA410" s="20">
        <v>44589</v>
      </c>
      <c r="AB410" s="20">
        <v>44580</v>
      </c>
      <c r="AC410" s="20">
        <v>44585</v>
      </c>
      <c r="AD410" s="21">
        <v>44587</v>
      </c>
      <c r="AE410" s="8"/>
    </row>
    <row r="411" spans="26:31">
      <c r="Z411" s="19">
        <v>44591</v>
      </c>
      <c r="AA411" s="20">
        <v>44589</v>
      </c>
      <c r="AB411" s="20">
        <v>44580</v>
      </c>
      <c r="AC411" s="20">
        <v>44585</v>
      </c>
      <c r="AD411" s="21">
        <v>44587</v>
      </c>
      <c r="AE411" s="8"/>
    </row>
    <row r="412" spans="26:31">
      <c r="Z412" s="19">
        <v>44592</v>
      </c>
      <c r="AA412" s="20">
        <v>44592</v>
      </c>
      <c r="AB412" s="20">
        <v>44581</v>
      </c>
      <c r="AC412" s="20">
        <v>44586</v>
      </c>
      <c r="AD412" s="21">
        <v>44588</v>
      </c>
      <c r="AE412" s="8"/>
    </row>
    <row r="413" spans="26:31">
      <c r="Z413" s="19">
        <v>44593</v>
      </c>
      <c r="AA413" s="20">
        <v>44593</v>
      </c>
      <c r="AB413" s="20">
        <v>44582</v>
      </c>
      <c r="AC413" s="20">
        <v>44587</v>
      </c>
      <c r="AD413" s="21">
        <v>44589</v>
      </c>
      <c r="AE413" s="8"/>
    </row>
    <row r="414" spans="26:31">
      <c r="Z414" s="19">
        <v>44594</v>
      </c>
      <c r="AA414" s="20">
        <v>44594</v>
      </c>
      <c r="AB414" s="20">
        <v>44585</v>
      </c>
      <c r="AC414" s="20">
        <v>44588</v>
      </c>
      <c r="AD414" s="21">
        <v>44592</v>
      </c>
      <c r="AE414" s="8"/>
    </row>
    <row r="415" spans="26:31">
      <c r="Z415" s="19">
        <v>44595</v>
      </c>
      <c r="AA415" s="20">
        <v>44595</v>
      </c>
      <c r="AB415" s="20">
        <v>44586</v>
      </c>
      <c r="AC415" s="20">
        <v>44589</v>
      </c>
      <c r="AD415" s="21">
        <v>44593</v>
      </c>
      <c r="AE415" s="8"/>
    </row>
    <row r="416" spans="26:31">
      <c r="Z416" s="19">
        <v>44596</v>
      </c>
      <c r="AA416" s="20">
        <v>44596</v>
      </c>
      <c r="AB416" s="20">
        <v>44587</v>
      </c>
      <c r="AC416" s="20">
        <v>44592</v>
      </c>
      <c r="AD416" s="21">
        <v>44594</v>
      </c>
      <c r="AE416" s="8"/>
    </row>
    <row r="417" spans="26:31">
      <c r="Z417" s="19">
        <v>44597</v>
      </c>
      <c r="AA417" s="20">
        <v>44596</v>
      </c>
      <c r="AB417" s="20">
        <v>44587</v>
      </c>
      <c r="AC417" s="20">
        <v>44592</v>
      </c>
      <c r="AD417" s="21">
        <v>44594</v>
      </c>
      <c r="AE417" s="8"/>
    </row>
    <row r="418" spans="26:31">
      <c r="Z418" s="19">
        <v>44598</v>
      </c>
      <c r="AA418" s="20">
        <v>44596</v>
      </c>
      <c r="AB418" s="20">
        <v>44587</v>
      </c>
      <c r="AC418" s="20">
        <v>44592</v>
      </c>
      <c r="AD418" s="21">
        <v>44594</v>
      </c>
      <c r="AE418" s="8"/>
    </row>
    <row r="419" spans="26:31">
      <c r="Z419" s="19">
        <v>44599</v>
      </c>
      <c r="AA419" s="20">
        <v>44599</v>
      </c>
      <c r="AB419" s="20">
        <v>44588</v>
      </c>
      <c r="AC419" s="20">
        <v>44593</v>
      </c>
      <c r="AD419" s="21">
        <v>44595</v>
      </c>
      <c r="AE419" s="8"/>
    </row>
    <row r="420" spans="26:31">
      <c r="Z420" s="19">
        <v>44600</v>
      </c>
      <c r="AA420" s="20">
        <v>44600</v>
      </c>
      <c r="AB420" s="20">
        <v>44589</v>
      </c>
      <c r="AC420" s="20">
        <v>44594</v>
      </c>
      <c r="AD420" s="21">
        <v>44596</v>
      </c>
      <c r="AE420" s="8"/>
    </row>
    <row r="421" spans="26:31">
      <c r="Z421" s="19">
        <v>44601</v>
      </c>
      <c r="AA421" s="20">
        <v>44601</v>
      </c>
      <c r="AB421" s="20">
        <v>44592</v>
      </c>
      <c r="AC421" s="20">
        <v>44595</v>
      </c>
      <c r="AD421" s="21">
        <v>44599</v>
      </c>
      <c r="AE421" s="8"/>
    </row>
    <row r="422" spans="26:31">
      <c r="Z422" s="19">
        <v>44602</v>
      </c>
      <c r="AA422" s="20">
        <v>44602</v>
      </c>
      <c r="AB422" s="20">
        <v>44593</v>
      </c>
      <c r="AC422" s="20">
        <v>44596</v>
      </c>
      <c r="AD422" s="21">
        <v>44600</v>
      </c>
      <c r="AE422" s="8"/>
    </row>
    <row r="423" spans="26:31">
      <c r="Z423" s="19">
        <v>44603</v>
      </c>
      <c r="AA423" s="20">
        <v>44603</v>
      </c>
      <c r="AB423" s="20">
        <v>44594</v>
      </c>
      <c r="AC423" s="20">
        <v>44599</v>
      </c>
      <c r="AD423" s="21">
        <v>44601</v>
      </c>
      <c r="AE423" s="8"/>
    </row>
    <row r="424" spans="26:31">
      <c r="Z424" s="19">
        <v>44604</v>
      </c>
      <c r="AA424" s="20">
        <v>44603</v>
      </c>
      <c r="AB424" s="20">
        <v>44594</v>
      </c>
      <c r="AC424" s="20">
        <v>44599</v>
      </c>
      <c r="AD424" s="21">
        <v>44601</v>
      </c>
      <c r="AE424" s="8"/>
    </row>
    <row r="425" spans="26:31">
      <c r="Z425" s="19">
        <v>44605</v>
      </c>
      <c r="AA425" s="20">
        <v>44603</v>
      </c>
      <c r="AB425" s="20">
        <v>44594</v>
      </c>
      <c r="AC425" s="20">
        <v>44599</v>
      </c>
      <c r="AD425" s="21">
        <v>44601</v>
      </c>
      <c r="AE425" s="8"/>
    </row>
    <row r="426" spans="26:31">
      <c r="Z426" s="19">
        <v>44606</v>
      </c>
      <c r="AA426" s="20">
        <v>44606</v>
      </c>
      <c r="AB426" s="20">
        <v>44595</v>
      </c>
      <c r="AC426" s="20">
        <v>44600</v>
      </c>
      <c r="AD426" s="21">
        <v>44602</v>
      </c>
      <c r="AE426" s="8"/>
    </row>
    <row r="427" spans="26:31">
      <c r="Z427" s="19">
        <v>44607</v>
      </c>
      <c r="AA427" s="20">
        <v>44607</v>
      </c>
      <c r="AB427" s="20">
        <v>44596</v>
      </c>
      <c r="AC427" s="20">
        <v>44601</v>
      </c>
      <c r="AD427" s="21">
        <v>44603</v>
      </c>
      <c r="AE427" s="8"/>
    </row>
    <row r="428" spans="26:31">
      <c r="Z428" s="19">
        <v>44608</v>
      </c>
      <c r="AA428" s="20">
        <v>44608</v>
      </c>
      <c r="AB428" s="20">
        <v>44599</v>
      </c>
      <c r="AC428" s="20">
        <v>44602</v>
      </c>
      <c r="AD428" s="21">
        <v>44606</v>
      </c>
      <c r="AE428" s="8"/>
    </row>
    <row r="429" spans="26:31">
      <c r="Z429" s="19">
        <v>44609</v>
      </c>
      <c r="AA429" s="20">
        <v>44609</v>
      </c>
      <c r="AB429" s="20">
        <v>44600</v>
      </c>
      <c r="AC429" s="20">
        <v>44603</v>
      </c>
      <c r="AD429" s="21">
        <v>44607</v>
      </c>
      <c r="AE429" s="8"/>
    </row>
    <row r="430" spans="26:31">
      <c r="Z430" s="19">
        <v>44610</v>
      </c>
      <c r="AA430" s="20">
        <v>44610</v>
      </c>
      <c r="AB430" s="20">
        <v>44601</v>
      </c>
      <c r="AC430" s="20">
        <v>44606</v>
      </c>
      <c r="AD430" s="21">
        <v>44608</v>
      </c>
      <c r="AE430" s="8"/>
    </row>
    <row r="431" spans="26:31">
      <c r="Z431" s="19">
        <v>44611</v>
      </c>
      <c r="AA431" s="20">
        <v>44610</v>
      </c>
      <c r="AB431" s="20">
        <v>44601</v>
      </c>
      <c r="AC431" s="20">
        <v>44606</v>
      </c>
      <c r="AD431" s="21">
        <v>44608</v>
      </c>
      <c r="AE431" s="8"/>
    </row>
    <row r="432" spans="26:31">
      <c r="Z432" s="19">
        <v>44612</v>
      </c>
      <c r="AA432" s="20">
        <v>44610</v>
      </c>
      <c r="AB432" s="20">
        <v>44601</v>
      </c>
      <c r="AC432" s="20">
        <v>44606</v>
      </c>
      <c r="AD432" s="21">
        <v>44608</v>
      </c>
      <c r="AE432" s="8"/>
    </row>
    <row r="433" spans="26:31">
      <c r="Z433" s="19">
        <v>44613</v>
      </c>
      <c r="AA433" s="20">
        <v>44613</v>
      </c>
      <c r="AB433" s="20">
        <v>44602</v>
      </c>
      <c r="AC433" s="20">
        <v>44607</v>
      </c>
      <c r="AD433" s="21">
        <v>44609</v>
      </c>
      <c r="AE433" s="8"/>
    </row>
    <row r="434" spans="26:31">
      <c r="Z434" s="19">
        <v>44614</v>
      </c>
      <c r="AA434" s="20">
        <v>44614</v>
      </c>
      <c r="AB434" s="20">
        <v>44603</v>
      </c>
      <c r="AC434" s="20">
        <v>44608</v>
      </c>
      <c r="AD434" s="21">
        <v>44610</v>
      </c>
      <c r="AE434" s="8"/>
    </row>
    <row r="435" spans="26:31">
      <c r="Z435" s="19">
        <v>44615</v>
      </c>
      <c r="AA435" s="20">
        <v>44615</v>
      </c>
      <c r="AB435" s="20">
        <v>44606</v>
      </c>
      <c r="AC435" s="20">
        <v>44609</v>
      </c>
      <c r="AD435" s="21">
        <v>44613</v>
      </c>
      <c r="AE435" s="8"/>
    </row>
    <row r="436" spans="26:31">
      <c r="Z436" s="19">
        <v>44616</v>
      </c>
      <c r="AA436" s="20">
        <v>44616</v>
      </c>
      <c r="AB436" s="20">
        <v>44607</v>
      </c>
      <c r="AC436" s="20">
        <v>44610</v>
      </c>
      <c r="AD436" s="21">
        <v>44614</v>
      </c>
      <c r="AE436" s="8"/>
    </row>
    <row r="437" spans="26:31">
      <c r="Z437" s="19">
        <v>44617</v>
      </c>
      <c r="AA437" s="20">
        <v>44617</v>
      </c>
      <c r="AB437" s="20">
        <v>44608</v>
      </c>
      <c r="AC437" s="20">
        <v>44613</v>
      </c>
      <c r="AD437" s="21">
        <v>44615</v>
      </c>
      <c r="AE437" s="8"/>
    </row>
    <row r="438" spans="26:31">
      <c r="Z438" s="19">
        <v>44618</v>
      </c>
      <c r="AA438" s="20">
        <v>44617</v>
      </c>
      <c r="AB438" s="20">
        <v>44608</v>
      </c>
      <c r="AC438" s="20">
        <v>44613</v>
      </c>
      <c r="AD438" s="21">
        <v>44615</v>
      </c>
      <c r="AE438" s="8"/>
    </row>
    <row r="439" spans="26:31">
      <c r="Z439" s="19">
        <v>44619</v>
      </c>
      <c r="AA439" s="20">
        <v>44617</v>
      </c>
      <c r="AB439" s="20">
        <v>44608</v>
      </c>
      <c r="AC439" s="20">
        <v>44613</v>
      </c>
      <c r="AD439" s="21">
        <v>44615</v>
      </c>
      <c r="AE439" s="8"/>
    </row>
    <row r="440" spans="26:31">
      <c r="Z440" s="19">
        <v>44620</v>
      </c>
      <c r="AA440" s="20">
        <v>44620</v>
      </c>
      <c r="AB440" s="20">
        <v>44609</v>
      </c>
      <c r="AC440" s="20">
        <v>44614</v>
      </c>
      <c r="AD440" s="21">
        <v>44616</v>
      </c>
      <c r="AE440" s="8"/>
    </row>
    <row r="441" spans="26:31">
      <c r="Z441" s="19">
        <v>44621</v>
      </c>
      <c r="AA441" s="20">
        <v>44621</v>
      </c>
      <c r="AB441" s="20">
        <v>44610</v>
      </c>
      <c r="AC441" s="20">
        <v>44615</v>
      </c>
      <c r="AD441" s="21">
        <v>44617</v>
      </c>
      <c r="AE441" s="8"/>
    </row>
    <row r="442" spans="26:31">
      <c r="Z442" s="19">
        <v>44622</v>
      </c>
      <c r="AA442" s="20">
        <v>44622</v>
      </c>
      <c r="AB442" s="20">
        <v>44613</v>
      </c>
      <c r="AC442" s="20">
        <v>44616</v>
      </c>
      <c r="AD442" s="21">
        <v>44620</v>
      </c>
      <c r="AE442" s="8"/>
    </row>
    <row r="443" spans="26:31">
      <c r="Z443" s="19">
        <v>44623</v>
      </c>
      <c r="AA443" s="20">
        <v>44623</v>
      </c>
      <c r="AB443" s="20">
        <v>44614</v>
      </c>
      <c r="AC443" s="20">
        <v>44617</v>
      </c>
      <c r="AD443" s="21">
        <v>44621</v>
      </c>
      <c r="AE443" s="8"/>
    </row>
    <row r="444" spans="26:31">
      <c r="Z444" s="19">
        <v>44624</v>
      </c>
      <c r="AA444" s="20">
        <v>44624</v>
      </c>
      <c r="AB444" s="20">
        <v>44615</v>
      </c>
      <c r="AC444" s="20">
        <v>44620</v>
      </c>
      <c r="AD444" s="21">
        <v>44622</v>
      </c>
      <c r="AE444" s="8"/>
    </row>
    <row r="445" spans="26:31">
      <c r="Z445" s="19">
        <v>44625</v>
      </c>
      <c r="AA445" s="20">
        <v>44624</v>
      </c>
      <c r="AB445" s="20">
        <v>44615</v>
      </c>
      <c r="AC445" s="20">
        <v>44620</v>
      </c>
      <c r="AD445" s="21">
        <v>44622</v>
      </c>
      <c r="AE445" s="8"/>
    </row>
    <row r="446" spans="26:31">
      <c r="Z446" s="19">
        <v>44626</v>
      </c>
      <c r="AA446" s="20">
        <v>44624</v>
      </c>
      <c r="AB446" s="20">
        <v>44615</v>
      </c>
      <c r="AC446" s="20">
        <v>44620</v>
      </c>
      <c r="AD446" s="21">
        <v>44622</v>
      </c>
      <c r="AE446" s="8"/>
    </row>
    <row r="447" spans="26:31">
      <c r="Z447" s="19">
        <v>44627</v>
      </c>
      <c r="AA447" s="20">
        <v>44627</v>
      </c>
      <c r="AB447" s="20">
        <v>44616</v>
      </c>
      <c r="AC447" s="20">
        <v>44621</v>
      </c>
      <c r="AD447" s="21">
        <v>44623</v>
      </c>
      <c r="AE447" s="8"/>
    </row>
    <row r="448" spans="26:31">
      <c r="Z448" s="19">
        <v>44628</v>
      </c>
      <c r="AA448" s="20">
        <v>44628</v>
      </c>
      <c r="AB448" s="20">
        <v>44617</v>
      </c>
      <c r="AC448" s="20">
        <v>44622</v>
      </c>
      <c r="AD448" s="21">
        <v>44624</v>
      </c>
      <c r="AE448" s="8"/>
    </row>
    <row r="449" spans="26:31">
      <c r="Z449" s="19">
        <v>44629</v>
      </c>
      <c r="AA449" s="20">
        <v>44629</v>
      </c>
      <c r="AB449" s="20">
        <v>44620</v>
      </c>
      <c r="AC449" s="20">
        <v>44623</v>
      </c>
      <c r="AD449" s="21">
        <v>44627</v>
      </c>
      <c r="AE449" s="8"/>
    </row>
    <row r="450" spans="26:31">
      <c r="Z450" s="19">
        <v>44630</v>
      </c>
      <c r="AA450" s="20">
        <v>44630</v>
      </c>
      <c r="AB450" s="20">
        <v>44621</v>
      </c>
      <c r="AC450" s="20">
        <v>44624</v>
      </c>
      <c r="AD450" s="21">
        <v>44628</v>
      </c>
      <c r="AE450" s="8"/>
    </row>
    <row r="451" spans="26:31">
      <c r="Z451" s="19">
        <v>44631</v>
      </c>
      <c r="AA451" s="20">
        <v>44631</v>
      </c>
      <c r="AB451" s="20">
        <v>44622</v>
      </c>
      <c r="AC451" s="20">
        <v>44627</v>
      </c>
      <c r="AD451" s="21">
        <v>44629</v>
      </c>
      <c r="AE451" s="8"/>
    </row>
    <row r="452" spans="26:31">
      <c r="Z452" s="19">
        <v>44632</v>
      </c>
      <c r="AA452" s="20">
        <v>44631</v>
      </c>
      <c r="AB452" s="20">
        <v>44622</v>
      </c>
      <c r="AC452" s="20">
        <v>44627</v>
      </c>
      <c r="AD452" s="21">
        <v>44629</v>
      </c>
      <c r="AE452" s="8"/>
    </row>
    <row r="453" spans="26:31">
      <c r="Z453" s="19">
        <v>44633</v>
      </c>
      <c r="AA453" s="20">
        <v>44631</v>
      </c>
      <c r="AB453" s="20">
        <v>44622</v>
      </c>
      <c r="AC453" s="20">
        <v>44627</v>
      </c>
      <c r="AD453" s="21">
        <v>44629</v>
      </c>
      <c r="AE453" s="8"/>
    </row>
    <row r="454" spans="26:31">
      <c r="Z454" s="19">
        <v>44634</v>
      </c>
      <c r="AA454" s="20">
        <v>44634</v>
      </c>
      <c r="AB454" s="20">
        <v>44623</v>
      </c>
      <c r="AC454" s="20">
        <v>44628</v>
      </c>
      <c r="AD454" s="21">
        <v>44630</v>
      </c>
      <c r="AE454" s="8"/>
    </row>
    <row r="455" spans="26:31">
      <c r="Z455" s="19">
        <v>44635</v>
      </c>
      <c r="AA455" s="20">
        <v>44635</v>
      </c>
      <c r="AB455" s="20">
        <v>44624</v>
      </c>
      <c r="AC455" s="20">
        <v>44629</v>
      </c>
      <c r="AD455" s="21">
        <v>44631</v>
      </c>
      <c r="AE455" s="8"/>
    </row>
    <row r="456" spans="26:31">
      <c r="Z456" s="19">
        <v>44636</v>
      </c>
      <c r="AA456" s="20">
        <v>44636</v>
      </c>
      <c r="AB456" s="20">
        <v>44627</v>
      </c>
      <c r="AC456" s="20">
        <v>44630</v>
      </c>
      <c r="AD456" s="21">
        <v>44634</v>
      </c>
      <c r="AE456" s="8"/>
    </row>
    <row r="457" spans="26:31">
      <c r="Z457" s="19">
        <v>44637</v>
      </c>
      <c r="AA457" s="20">
        <v>44637</v>
      </c>
      <c r="AB457" s="20">
        <v>44628</v>
      </c>
      <c r="AC457" s="20">
        <v>44631</v>
      </c>
      <c r="AD457" s="21">
        <v>44635</v>
      </c>
      <c r="AE457" s="8"/>
    </row>
    <row r="458" spans="26:31">
      <c r="Z458" s="19">
        <v>44638</v>
      </c>
      <c r="AA458" s="20">
        <v>44638</v>
      </c>
      <c r="AB458" s="20">
        <v>44629</v>
      </c>
      <c r="AC458" s="20">
        <v>44634</v>
      </c>
      <c r="AD458" s="21">
        <v>44636</v>
      </c>
      <c r="AE458" s="8"/>
    </row>
    <row r="459" spans="26:31">
      <c r="Z459" s="19">
        <v>44639</v>
      </c>
      <c r="AA459" s="20">
        <v>44638</v>
      </c>
      <c r="AB459" s="20">
        <v>44629</v>
      </c>
      <c r="AC459" s="20">
        <v>44634</v>
      </c>
      <c r="AD459" s="21">
        <v>44636</v>
      </c>
      <c r="AE459" s="8"/>
    </row>
    <row r="460" spans="26:31">
      <c r="Z460" s="19">
        <v>44640</v>
      </c>
      <c r="AA460" s="20">
        <v>44638</v>
      </c>
      <c r="AB460" s="20">
        <v>44629</v>
      </c>
      <c r="AC460" s="20">
        <v>44634</v>
      </c>
      <c r="AD460" s="21">
        <v>44636</v>
      </c>
      <c r="AE460" s="8"/>
    </row>
    <row r="461" spans="26:31">
      <c r="Z461" s="19">
        <v>44641</v>
      </c>
      <c r="AA461" s="20">
        <v>44641</v>
      </c>
      <c r="AB461" s="20">
        <v>44630</v>
      </c>
      <c r="AC461" s="20">
        <v>44635</v>
      </c>
      <c r="AD461" s="21">
        <v>44637</v>
      </c>
      <c r="AE461" s="8"/>
    </row>
    <row r="462" spans="26:31">
      <c r="Z462" s="19">
        <v>44642</v>
      </c>
      <c r="AA462" s="20">
        <v>44642</v>
      </c>
      <c r="AB462" s="20">
        <v>44631</v>
      </c>
      <c r="AC462" s="20">
        <v>44636</v>
      </c>
      <c r="AD462" s="21">
        <v>44638</v>
      </c>
      <c r="AE462" s="8"/>
    </row>
    <row r="463" spans="26:31">
      <c r="Z463" s="19">
        <v>44643</v>
      </c>
      <c r="AA463" s="20">
        <v>44643</v>
      </c>
      <c r="AB463" s="20">
        <v>44634</v>
      </c>
      <c r="AC463" s="20">
        <v>44637</v>
      </c>
      <c r="AD463" s="21">
        <v>44641</v>
      </c>
      <c r="AE463" s="8"/>
    </row>
    <row r="464" spans="26:31">
      <c r="Z464" s="19">
        <v>44644</v>
      </c>
      <c r="AA464" s="20">
        <v>44644</v>
      </c>
      <c r="AB464" s="20">
        <v>44635</v>
      </c>
      <c r="AC464" s="20">
        <v>44638</v>
      </c>
      <c r="AD464" s="21">
        <v>44642</v>
      </c>
      <c r="AE464" s="8"/>
    </row>
    <row r="465" spans="26:31">
      <c r="Z465" s="19">
        <v>44645</v>
      </c>
      <c r="AA465" s="20">
        <v>44645</v>
      </c>
      <c r="AB465" s="20">
        <v>44636</v>
      </c>
      <c r="AC465" s="20">
        <v>44641</v>
      </c>
      <c r="AD465" s="21">
        <v>44643</v>
      </c>
      <c r="AE465" s="8"/>
    </row>
    <row r="466" spans="26:31">
      <c r="Z466" s="19">
        <v>44646</v>
      </c>
      <c r="AA466" s="20">
        <v>44645</v>
      </c>
      <c r="AB466" s="20">
        <v>44636</v>
      </c>
      <c r="AC466" s="20">
        <v>44641</v>
      </c>
      <c r="AD466" s="21">
        <v>44643</v>
      </c>
      <c r="AE466" s="8"/>
    </row>
    <row r="467" spans="26:31">
      <c r="Z467" s="19">
        <v>44647</v>
      </c>
      <c r="AA467" s="20">
        <v>44645</v>
      </c>
      <c r="AB467" s="20">
        <v>44636</v>
      </c>
      <c r="AC467" s="20">
        <v>44641</v>
      </c>
      <c r="AD467" s="21">
        <v>44643</v>
      </c>
      <c r="AE467" s="8"/>
    </row>
    <row r="468" spans="26:31">
      <c r="Z468" s="19">
        <v>44648</v>
      </c>
      <c r="AA468" s="20">
        <v>44648</v>
      </c>
      <c r="AB468" s="20">
        <v>44637</v>
      </c>
      <c r="AC468" s="20">
        <v>44642</v>
      </c>
      <c r="AD468" s="21">
        <v>44644</v>
      </c>
      <c r="AE468" s="8"/>
    </row>
    <row r="469" spans="26:31">
      <c r="Z469" s="19">
        <v>44649</v>
      </c>
      <c r="AA469" s="20">
        <v>44649</v>
      </c>
      <c r="AB469" s="20">
        <v>44638</v>
      </c>
      <c r="AC469" s="20">
        <v>44643</v>
      </c>
      <c r="AD469" s="21">
        <v>44645</v>
      </c>
      <c r="AE469" s="8"/>
    </row>
    <row r="470" spans="26:31">
      <c r="Z470" s="19">
        <v>44650</v>
      </c>
      <c r="AA470" s="20">
        <v>44650</v>
      </c>
      <c r="AB470" s="20">
        <v>44641</v>
      </c>
      <c r="AC470" s="20">
        <v>44644</v>
      </c>
      <c r="AD470" s="21">
        <v>44648</v>
      </c>
      <c r="AE470" s="8"/>
    </row>
    <row r="471" spans="26:31" ht="16" thickBot="1">
      <c r="Z471" s="32">
        <v>44651</v>
      </c>
      <c r="AA471" s="33">
        <v>44651</v>
      </c>
      <c r="AB471" s="33">
        <v>44642</v>
      </c>
      <c r="AC471" s="33">
        <v>44645</v>
      </c>
      <c r="AD471" s="34">
        <v>44649</v>
      </c>
      <c r="AE471" s="8"/>
    </row>
    <row r="472" spans="26:31" ht="16" thickTop="1"/>
  </sheetData>
  <sheetProtection sheet="1" objects="1" scenarios="1"/>
  <autoFilter ref="Z7:AF471" xr:uid="{D52A1855-57CC-4AE5-8BE2-5E6AE747010E}"/>
  <customSheetViews>
    <customSheetView guid="{47CDDBDB-126B-42C3-9611-A488456AED12}" hiddenRows="1" hiddenColumns="1" topLeftCell="B2">
      <selection activeCell="M11" sqref="M11"/>
      <pageMargins left="0.7" right="0.7" top="0.75" bottom="0.75" header="0.3" footer="0.3"/>
      <pageSetup paperSize="9" orientation="portrait" r:id="rId1"/>
    </customSheetView>
    <customSheetView guid="{03E1545B-97C1-489F-BAB6-7BF1F941F3C8}" hiddenRows="1" hiddenColumns="1" topLeftCell="B2">
      <selection activeCell="M11" sqref="M11"/>
      <pageMargins left="0.7" right="0.7" top="0.75" bottom="0.75" header="0.3" footer="0.3"/>
      <pageSetup paperSize="9" orientation="portrait" r:id="rId2"/>
    </customSheetView>
  </customSheetViews>
  <mergeCells count="6">
    <mergeCell ref="H19:K19"/>
    <mergeCell ref="AH6:AI6"/>
    <mergeCell ref="AK6:AL6"/>
    <mergeCell ref="V7:W7"/>
    <mergeCell ref="Z6:AD6"/>
    <mergeCell ref="O6:P6"/>
  </mergeCells>
  <conditionalFormatting sqref="Z8:AD471">
    <cfRule type="expression" dxfId="3" priority="8">
      <formula>NOT(ISNA(VLOOKUP(Z8,$AF:$AF,1,0)))</formula>
    </cfRule>
  </conditionalFormatting>
  <conditionalFormatting sqref="AC8:AC471">
    <cfRule type="expression" dxfId="2" priority="4">
      <formula>AC8&gt;AD8-2</formula>
    </cfRule>
  </conditionalFormatting>
  <conditionalFormatting sqref="AB8:AB471">
    <cfRule type="expression" dxfId="1" priority="2">
      <formula>AB8&gt;AC8-3</formula>
    </cfRule>
  </conditionalFormatting>
  <conditionalFormatting sqref="AD8:AD471">
    <cfRule type="expression" dxfId="0" priority="1">
      <formula>AD8&gt;AA8-2</formula>
    </cfRule>
  </conditionalFormatting>
  <dataValidations count="1">
    <dataValidation type="list" allowBlank="1" showInputMessage="1" showErrorMessage="1" sqref="H6" xr:uid="{9CAAEC0E-FC3F-4C81-958B-618E918919F2}">
      <formula1>PayDateOrds</formula1>
    </dataValidation>
  </dataValidation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Payroll Timetable</vt:lpstr>
      <vt:lpstr>BankHols</vt:lpstr>
      <vt:lpstr>Calendar</vt:lpstr>
      <vt:lpstr>LWD</vt:lpstr>
      <vt:lpstr>LWF</vt:lpstr>
      <vt:lpstr>PayDate</vt:lpstr>
      <vt:lpstr>PayDateOrds</vt:lpstr>
      <vt:lpstr>PayDates</vt:lpstr>
      <vt:lpstr>Weekends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Cunningham</dc:creator>
  <cp:lastModifiedBy>Microsoft Office User</cp:lastModifiedBy>
  <dcterms:created xsi:type="dcterms:W3CDTF">2020-07-24T09:39:16Z</dcterms:created>
  <dcterms:modified xsi:type="dcterms:W3CDTF">2020-11-11T09:04:17Z</dcterms:modified>
</cp:coreProperties>
</file>