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Marketing\CAMPAIGNS\EXISTING CLIENTS\PRICING\"/>
    </mc:Choice>
  </mc:AlternateContent>
  <xr:revisionPtr revIDLastSave="0" documentId="13_ncr:1_{88757111-97E4-4937-911D-23DB8E4D79C1}" xr6:coauthVersionLast="47" xr6:coauthVersionMax="47" xr10:uidLastSave="{00000000-0000-0000-0000-000000000000}"/>
  <bookViews>
    <workbookView xWindow="-108" yWindow="-108" windowWidth="23256" windowHeight="12576" xr2:uid="{00000000-000D-0000-FFFF-FFFF00000000}"/>
  </bookViews>
  <sheets>
    <sheet name="Payroll Timetable Opt 1" sheetId="4" r:id="rId1"/>
  </sheets>
  <externalReferences>
    <externalReference r:id="rId2"/>
  </externalReferences>
  <definedNames>
    <definedName name="BankHols">'Payroll Timetable Opt 1'!$Q$12:$Q$22</definedName>
    <definedName name="Days">'Payroll Timetable Opt 1'!$X$11:$X$15</definedName>
    <definedName name="DaysOffset">'Payroll Timetable Opt 1'!$N$13:$O$19</definedName>
    <definedName name="eomonthweekday">'[1]Bank Holidays'!$N$3:$N$9</definedName>
    <definedName name="LWEEKDAY">#REF!</definedName>
    <definedName name="LWEEKDAYADJ">#REF!</definedName>
    <definedName name="PayDay">'Payroll Timetable Opt 1'!$E$5</definedName>
    <definedName name="_xlnm.Print_Area" localSheetId="0">'Payroll Timetable Opt 1'!$B$1:$J$73</definedName>
    <definedName name="target">'[1]Bank Holidays'!$O$2:$U$2</definedName>
    <definedName name="TARGETWEEKDAY">#REF!</definedName>
    <definedName name="Weekdaycheange">'[1]Bank Holidays'!$O$3:$U$9</definedName>
    <definedName name="Year">'Payroll Timetable Opt 1'!$D$4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4" l="1"/>
  <c r="L14" i="4"/>
  <c r="L15" i="4"/>
  <c r="I15" i="4" s="1"/>
  <c r="J15" i="4" s="1"/>
  <c r="L16" i="4"/>
  <c r="I16" i="4" s="1"/>
  <c r="J16" i="4" s="1"/>
  <c r="L17" i="4"/>
  <c r="I17" i="4" s="1"/>
  <c r="J17" i="4" s="1"/>
  <c r="L18" i="4"/>
  <c r="I18" i="4" s="1"/>
  <c r="J18" i="4" s="1"/>
  <c r="L19" i="4"/>
  <c r="L20" i="4"/>
  <c r="L21" i="4"/>
  <c r="I21" i="4" s="1"/>
  <c r="J21" i="4" s="1"/>
  <c r="L22" i="4"/>
  <c r="L23" i="4"/>
  <c r="I23" i="4" s="1"/>
  <c r="J23" i="4" s="1"/>
  <c r="L24" i="4"/>
  <c r="I24" i="4" s="1"/>
  <c r="J24" i="4" s="1"/>
  <c r="L25" i="4"/>
  <c r="I25" i="4" s="1"/>
  <c r="J25" i="4" s="1"/>
  <c r="L26" i="4"/>
  <c r="I26" i="4" s="1"/>
  <c r="J26" i="4" s="1"/>
  <c r="L27" i="4"/>
  <c r="I27" i="4" s="1"/>
  <c r="J27" i="4" s="1"/>
  <c r="L28" i="4"/>
  <c r="L29" i="4"/>
  <c r="I29" i="4" s="1"/>
  <c r="J29" i="4" s="1"/>
  <c r="L30" i="4"/>
  <c r="L31" i="4"/>
  <c r="I31" i="4" s="1"/>
  <c r="J31" i="4" s="1"/>
  <c r="L32" i="4"/>
  <c r="I32" i="4" s="1"/>
  <c r="J32" i="4" s="1"/>
  <c r="L33" i="4"/>
  <c r="I33" i="4" s="1"/>
  <c r="J33" i="4" s="1"/>
  <c r="L34" i="4"/>
  <c r="I34" i="4" s="1"/>
  <c r="J34" i="4" s="1"/>
  <c r="L35" i="4"/>
  <c r="I35" i="4" s="1"/>
  <c r="J35" i="4" s="1"/>
  <c r="L36" i="4"/>
  <c r="L37" i="4"/>
  <c r="I37" i="4" s="1"/>
  <c r="J37" i="4" s="1"/>
  <c r="L38" i="4"/>
  <c r="L39" i="4"/>
  <c r="I39" i="4" s="1"/>
  <c r="J39" i="4" s="1"/>
  <c r="L40" i="4"/>
  <c r="I40" i="4" s="1"/>
  <c r="J40" i="4" s="1"/>
  <c r="L41" i="4"/>
  <c r="I41" i="4" s="1"/>
  <c r="J41" i="4" s="1"/>
  <c r="L42" i="4"/>
  <c r="I42" i="4" s="1"/>
  <c r="J42" i="4" s="1"/>
  <c r="L43" i="4"/>
  <c r="L44" i="4"/>
  <c r="L45" i="4"/>
  <c r="I45" i="4" s="1"/>
  <c r="J45" i="4" s="1"/>
  <c r="L46" i="4"/>
  <c r="L47" i="4"/>
  <c r="I47" i="4" s="1"/>
  <c r="J47" i="4" s="1"/>
  <c r="L48" i="4"/>
  <c r="I48" i="4" s="1"/>
  <c r="J48" i="4" s="1"/>
  <c r="L49" i="4"/>
  <c r="I49" i="4" s="1"/>
  <c r="J49" i="4" s="1"/>
  <c r="L50" i="4"/>
  <c r="I50" i="4" s="1"/>
  <c r="J50" i="4" s="1"/>
  <c r="L51" i="4"/>
  <c r="I51" i="4" s="1"/>
  <c r="J51" i="4" s="1"/>
  <c r="L52" i="4"/>
  <c r="L53" i="4"/>
  <c r="I53" i="4" s="1"/>
  <c r="J53" i="4" s="1"/>
  <c r="L54" i="4"/>
  <c r="L55" i="4"/>
  <c r="I55" i="4" s="1"/>
  <c r="J55" i="4" s="1"/>
  <c r="L56" i="4"/>
  <c r="I56" i="4" s="1"/>
  <c r="J56" i="4" s="1"/>
  <c r="L57" i="4"/>
  <c r="I57" i="4" s="1"/>
  <c r="J57" i="4" s="1"/>
  <c r="L58" i="4"/>
  <c r="I58" i="4" s="1"/>
  <c r="J58" i="4" s="1"/>
  <c r="L59" i="4"/>
  <c r="I59" i="4" s="1"/>
  <c r="J59" i="4" s="1"/>
  <c r="L60" i="4"/>
  <c r="L61" i="4"/>
  <c r="I61" i="4" s="1"/>
  <c r="J61" i="4" s="1"/>
  <c r="L62" i="4"/>
  <c r="L63" i="4"/>
  <c r="I63" i="4" s="1"/>
  <c r="J63" i="4" s="1"/>
  <c r="L12" i="4"/>
  <c r="I13" i="4"/>
  <c r="J13" i="4" s="1"/>
  <c r="I19" i="4"/>
  <c r="J19" i="4" s="1"/>
  <c r="I43" i="4"/>
  <c r="J43" i="4" s="1"/>
  <c r="I62" i="4" l="1"/>
  <c r="J62" i="4" s="1"/>
  <c r="I54" i="4"/>
  <c r="J54" i="4" s="1"/>
  <c r="I46" i="4"/>
  <c r="J46" i="4" s="1"/>
  <c r="I38" i="4"/>
  <c r="J38" i="4" s="1"/>
  <c r="I30" i="4"/>
  <c r="J30" i="4" s="1"/>
  <c r="I22" i="4"/>
  <c r="J22" i="4" s="1"/>
  <c r="I14" i="4"/>
  <c r="J14" i="4" s="1"/>
  <c r="I60" i="4"/>
  <c r="J60" i="4" s="1"/>
  <c r="I52" i="4"/>
  <c r="J52" i="4" s="1"/>
  <c r="I44" i="4"/>
  <c r="J44" i="4" s="1"/>
  <c r="I36" i="4"/>
  <c r="J36" i="4" s="1"/>
  <c r="I28" i="4"/>
  <c r="J28" i="4" s="1"/>
  <c r="I20" i="4"/>
  <c r="J20" i="4" s="1"/>
  <c r="I12" i="4"/>
  <c r="J12" i="4" s="1"/>
  <c r="E13" i="4" l="1"/>
  <c r="F13" i="4"/>
  <c r="G13" i="4"/>
  <c r="H13" i="4"/>
  <c r="E14" i="4"/>
  <c r="F14" i="4"/>
  <c r="G14" i="4"/>
  <c r="H14" i="4"/>
  <c r="E15" i="4"/>
  <c r="F15" i="4"/>
  <c r="G15" i="4"/>
  <c r="H15" i="4"/>
  <c r="E16" i="4"/>
  <c r="F16" i="4"/>
  <c r="G16" i="4"/>
  <c r="H16" i="4"/>
  <c r="E17" i="4"/>
  <c r="F17" i="4"/>
  <c r="G17" i="4"/>
  <c r="H17" i="4"/>
  <c r="E18" i="4"/>
  <c r="F18" i="4"/>
  <c r="G18" i="4"/>
  <c r="H18" i="4"/>
  <c r="E19" i="4"/>
  <c r="F19" i="4"/>
  <c r="G19" i="4"/>
  <c r="H19" i="4"/>
  <c r="E20" i="4"/>
  <c r="F20" i="4"/>
  <c r="G20" i="4"/>
  <c r="H20" i="4"/>
  <c r="E21" i="4"/>
  <c r="F21" i="4"/>
  <c r="G21" i="4"/>
  <c r="H21" i="4"/>
  <c r="E22" i="4"/>
  <c r="F22" i="4"/>
  <c r="G22" i="4"/>
  <c r="H22" i="4"/>
  <c r="E23" i="4"/>
  <c r="F23" i="4"/>
  <c r="G23" i="4"/>
  <c r="H23" i="4"/>
  <c r="E24" i="4"/>
  <c r="F24" i="4"/>
  <c r="G24" i="4"/>
  <c r="H24" i="4"/>
  <c r="E25" i="4"/>
  <c r="F25" i="4"/>
  <c r="G25" i="4"/>
  <c r="H25" i="4"/>
  <c r="E26" i="4"/>
  <c r="F26" i="4"/>
  <c r="G26" i="4"/>
  <c r="H26" i="4"/>
  <c r="E27" i="4"/>
  <c r="F27" i="4"/>
  <c r="G27" i="4"/>
  <c r="H27" i="4"/>
  <c r="E28" i="4"/>
  <c r="F28" i="4"/>
  <c r="G28" i="4"/>
  <c r="H28" i="4"/>
  <c r="E29" i="4"/>
  <c r="F29" i="4"/>
  <c r="G29" i="4"/>
  <c r="H29" i="4"/>
  <c r="E30" i="4"/>
  <c r="F30" i="4"/>
  <c r="G30" i="4"/>
  <c r="H30" i="4"/>
  <c r="E31" i="4"/>
  <c r="F31" i="4"/>
  <c r="G31" i="4"/>
  <c r="H31" i="4"/>
  <c r="E32" i="4"/>
  <c r="F32" i="4"/>
  <c r="G32" i="4"/>
  <c r="H32" i="4"/>
  <c r="E33" i="4"/>
  <c r="F33" i="4"/>
  <c r="G33" i="4"/>
  <c r="H33" i="4"/>
  <c r="E34" i="4"/>
  <c r="F34" i="4"/>
  <c r="G34" i="4"/>
  <c r="H34" i="4"/>
  <c r="E35" i="4"/>
  <c r="F35" i="4"/>
  <c r="G35" i="4"/>
  <c r="H35" i="4"/>
  <c r="E36" i="4"/>
  <c r="F36" i="4"/>
  <c r="G36" i="4"/>
  <c r="H36" i="4"/>
  <c r="E37" i="4"/>
  <c r="F37" i="4"/>
  <c r="G37" i="4"/>
  <c r="H37" i="4"/>
  <c r="E38" i="4"/>
  <c r="F38" i="4"/>
  <c r="G38" i="4"/>
  <c r="H38" i="4"/>
  <c r="E39" i="4"/>
  <c r="F39" i="4"/>
  <c r="G39" i="4"/>
  <c r="H39" i="4"/>
  <c r="E40" i="4"/>
  <c r="F40" i="4"/>
  <c r="G40" i="4"/>
  <c r="H40" i="4"/>
  <c r="E41" i="4"/>
  <c r="F41" i="4"/>
  <c r="G41" i="4"/>
  <c r="H41" i="4"/>
  <c r="E42" i="4"/>
  <c r="F42" i="4"/>
  <c r="G42" i="4"/>
  <c r="H42" i="4"/>
  <c r="E43" i="4"/>
  <c r="F43" i="4"/>
  <c r="G43" i="4"/>
  <c r="H43" i="4"/>
  <c r="E44" i="4"/>
  <c r="F44" i="4"/>
  <c r="G44" i="4"/>
  <c r="H44" i="4"/>
  <c r="E45" i="4"/>
  <c r="F45" i="4"/>
  <c r="G45" i="4"/>
  <c r="H45" i="4"/>
  <c r="E46" i="4"/>
  <c r="F46" i="4"/>
  <c r="G46" i="4"/>
  <c r="H46" i="4"/>
  <c r="E47" i="4"/>
  <c r="F47" i="4"/>
  <c r="G47" i="4"/>
  <c r="H47" i="4"/>
  <c r="E48" i="4"/>
  <c r="F48" i="4"/>
  <c r="G48" i="4"/>
  <c r="H48" i="4"/>
  <c r="E49" i="4"/>
  <c r="F49" i="4"/>
  <c r="G49" i="4"/>
  <c r="H49" i="4"/>
  <c r="E50" i="4"/>
  <c r="F50" i="4"/>
  <c r="G50" i="4"/>
  <c r="H50" i="4"/>
  <c r="E51" i="4"/>
  <c r="F51" i="4"/>
  <c r="G51" i="4"/>
  <c r="H51" i="4"/>
  <c r="E52" i="4"/>
  <c r="F52" i="4"/>
  <c r="G52" i="4"/>
  <c r="H52" i="4"/>
  <c r="E53" i="4"/>
  <c r="F53" i="4"/>
  <c r="G53" i="4"/>
  <c r="H53" i="4"/>
  <c r="E54" i="4"/>
  <c r="F54" i="4"/>
  <c r="G54" i="4"/>
  <c r="H54" i="4"/>
  <c r="E55" i="4"/>
  <c r="F55" i="4"/>
  <c r="G55" i="4"/>
  <c r="H55" i="4"/>
  <c r="E56" i="4"/>
  <c r="F56" i="4"/>
  <c r="G56" i="4"/>
  <c r="H56" i="4"/>
  <c r="E57" i="4"/>
  <c r="F57" i="4"/>
  <c r="G57" i="4"/>
  <c r="H57" i="4"/>
  <c r="E58" i="4"/>
  <c r="F58" i="4"/>
  <c r="G58" i="4"/>
  <c r="H58" i="4"/>
  <c r="E59" i="4"/>
  <c r="F59" i="4"/>
  <c r="G59" i="4"/>
  <c r="H59" i="4"/>
  <c r="E60" i="4"/>
  <c r="F60" i="4"/>
  <c r="G60" i="4"/>
  <c r="H60" i="4"/>
  <c r="E61" i="4"/>
  <c r="F61" i="4"/>
  <c r="G61" i="4"/>
  <c r="H61" i="4"/>
  <c r="E62" i="4"/>
  <c r="F62" i="4"/>
  <c r="G62" i="4"/>
  <c r="H62" i="4"/>
  <c r="E63" i="4"/>
  <c r="F63" i="4"/>
  <c r="G63" i="4"/>
  <c r="H63" i="4"/>
  <c r="E12" i="4"/>
  <c r="F12" i="4"/>
  <c r="G12" i="4"/>
  <c r="H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12" i="4"/>
  <c r="I11"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A21A29C-99BC-4C7E-89E8-50B8D06A9553}" keepAlive="1" interval="60" name="Query - Bank_Holidays" description="Connection to the 'Bank_Holidays' query in the workbook." type="5" refreshedVersion="6" background="1" saveData="1">
    <dbPr connection="Provider=Microsoft.Mashup.OleDb.1;Data Source=$Workbook$;Location=Bank_Holidays;Extended Properties=&quot;&quot;" command="SELECT * FROM [Bank_Holidays]"/>
  </connection>
</connections>
</file>

<file path=xl/sharedStrings.xml><?xml version="1.0" encoding="utf-8"?>
<sst xmlns="http://schemas.openxmlformats.org/spreadsheetml/2006/main" count="104" uniqueCount="57">
  <si>
    <t>Month</t>
  </si>
  <si>
    <t>FRI</t>
  </si>
  <si>
    <t>THU</t>
  </si>
  <si>
    <t>WED</t>
  </si>
  <si>
    <t>TUE</t>
  </si>
  <si>
    <t>MON</t>
  </si>
  <si>
    <t>* Please Note:</t>
  </si>
  <si>
    <t>Due By</t>
  </si>
  <si>
    <t>Cintra Payroll Processing Schedule</t>
  </si>
  <si>
    <t>Payroll Returned
To The Customer by 5pm</t>
  </si>
  <si>
    <t>BACS Authorisation/Payroll Sign Off To Be Sent To Cintra 
- No Later Than 3pm</t>
  </si>
  <si>
    <t>Cintra To Publish Payslips No Later Than 5pm</t>
  </si>
  <si>
    <t>April</t>
  </si>
  <si>
    <t>May</t>
  </si>
  <si>
    <t>June</t>
  </si>
  <si>
    <t>July</t>
  </si>
  <si>
    <t>Aug</t>
  </si>
  <si>
    <t>Sep</t>
  </si>
  <si>
    <t>Oct</t>
  </si>
  <si>
    <t>Nov</t>
  </si>
  <si>
    <t>Dec</t>
  </si>
  <si>
    <t>Jan</t>
  </si>
  <si>
    <t>Feb</t>
  </si>
  <si>
    <t>Mar</t>
  </si>
  <si>
    <t>Select Your Standard Pay Day</t>
  </si>
  <si>
    <t>UK Bank Holidays</t>
  </si>
  <si>
    <t>Date</t>
  </si>
  <si>
    <t>Event</t>
  </si>
  <si>
    <t>Good Friday</t>
  </si>
  <si>
    <t>Easter Monday</t>
  </si>
  <si>
    <t>Early May Bank Holiday</t>
  </si>
  <si>
    <t>Spring Bank Holiday</t>
  </si>
  <si>
    <t>Queen's Jubilee</t>
  </si>
  <si>
    <t>Summer Bank Holiday</t>
  </si>
  <si>
    <t>Boxing Day</t>
  </si>
  <si>
    <t>Christmas Day (Substitute Day)</t>
  </si>
  <si>
    <t>New Year's Day (Substitute Day)</t>
  </si>
  <si>
    <t>Month Num</t>
  </si>
  <si>
    <t>Date from</t>
  </si>
  <si>
    <t>Date to</t>
  </si>
  <si>
    <t>Tax week</t>
  </si>
  <si>
    <t>SAT</t>
  </si>
  <si>
    <t>SUN</t>
  </si>
  <si>
    <t>Days Offset</t>
  </si>
  <si>
    <t>Nominal pay date</t>
  </si>
  <si>
    <t>Tax Weeks</t>
  </si>
  <si>
    <t>Days</t>
  </si>
  <si>
    <t>Period</t>
  </si>
  <si>
    <t xml:space="preserve">All Payroll Changes To Be Submitted On Or Before 5pm  </t>
  </si>
  <si>
    <t>Cintra to Submit FPS by 5pm</t>
  </si>
  <si>
    <t>Data input and payroll sign off shall be sent to Cintra in accordance with this Processing Schedule</t>
  </si>
  <si>
    <t>If Cintra receives late or unexpected data from the Customer, Cintra will charge for the inclusion of late or unexpected data in the current payroll. Failure by the Customer to achieve the agreed timescales may result in non-processing of the data in question.</t>
  </si>
  <si>
    <t>The Customer shall also ensure that authorised signatories are available to sign off the payroll in line with the agreed processing schedule to enable the release of BACS files. Cintra will charge for late payroll sign-offs</t>
  </si>
  <si>
    <t>If pay day falls on a weekend or bank holiday, it would be moved to the earliest working day</t>
  </si>
  <si>
    <t>Any requirements for changes to a schedule are subject to agreement with the Cintra Payroll Manager and must notify Cintra at least 30 days in advance</t>
  </si>
  <si>
    <t>Cintra to Submit EPS Files and Send P32 To Customer No Later Than 5pm</t>
  </si>
  <si>
    <t>Pay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</si>
</sst>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yy;@"/>
    <numFmt numFmtId="165" formatCode="mmm"/>
    <numFmt numFmtId="167" formatCode="ddd\ dd\ mmm\ yyyy"/>
    <numFmt numFmtId="168" formatCode="mmmm"/>
  </numFmts>
  <fonts count="17">
    <font>
      <sz val="10"/>
      <name val="Arial"/>
    </font>
    <font>
      <sz val="14"/>
      <name val="Arial"/>
      <family val="2"/>
    </font>
    <font>
      <b/>
      <sz val="16"/>
      <name val="Arial"/>
      <family val="2"/>
    </font>
    <font>
      <b/>
      <sz val="20"/>
      <name val="Arial"/>
      <family val="2"/>
    </font>
    <font>
      <sz val="10"/>
      <name val="Arial"/>
      <family val="2"/>
    </font>
    <font>
      <sz val="10"/>
      <name val="Arial"/>
      <family val="2"/>
    </font>
    <font>
      <sz val="12"/>
      <name val="Arial"/>
      <family val="2"/>
    </font>
    <font>
      <b/>
      <sz val="10"/>
      <name val="Arial"/>
      <family val="2"/>
    </font>
    <font>
      <b/>
      <sz val="14"/>
      <name val="Calibri"/>
      <family val="2"/>
      <scheme val="minor"/>
    </font>
    <font>
      <b/>
      <sz val="11"/>
      <color theme="0"/>
      <name val="Calibri (Body)"/>
    </font>
    <font>
      <sz val="8"/>
      <name val="Arial"/>
      <family val="2"/>
    </font>
    <font>
      <b/>
      <sz val="11"/>
      <color theme="0"/>
      <name val="Calibri"/>
      <family val="2"/>
      <scheme val="minor"/>
    </font>
    <font>
      <sz val="11"/>
      <color theme="0"/>
      <name val="Calibri"/>
      <family val="2"/>
      <scheme val="minor"/>
    </font>
    <font>
      <b/>
      <sz val="10.5"/>
      <color rgb="FFFFFFFF"/>
      <name val="Open Sans"/>
      <family val="2"/>
    </font>
    <font>
      <sz val="10.5"/>
      <color rgb="FF000000"/>
      <name val="Open Sans"/>
      <family val="2"/>
    </font>
    <font>
      <b/>
      <sz val="11"/>
      <name val="Calibri"/>
      <family val="2"/>
      <scheme val="minor"/>
    </font>
    <font>
      <sz val="11"/>
      <name val="Calibri"/>
      <family val="2"/>
      <scheme val="minor"/>
    </font>
  </fonts>
  <fills count="5">
    <fill>
      <patternFill patternType="none"/>
    </fill>
    <fill>
      <patternFill patternType="gray125"/>
    </fill>
    <fill>
      <patternFill patternType="solid">
        <fgColor rgb="FF214F87"/>
        <bgColor indexed="64"/>
      </patternFill>
    </fill>
    <fill>
      <patternFill patternType="solid">
        <fgColor rgb="FF002060"/>
        <bgColor indexed="64"/>
      </patternFill>
    </fill>
    <fill>
      <patternFill patternType="solid">
        <fgColor theme="0" tint="-4.9989318521683403E-2"/>
        <bgColor indexed="64"/>
      </patternFill>
    </fill>
  </fills>
  <borders count="3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002060"/>
      </left>
      <right style="thick">
        <color theme="0"/>
      </right>
      <top/>
      <bottom/>
      <diagonal/>
    </border>
    <border>
      <left style="thin">
        <color rgb="FF002060"/>
      </left>
      <right/>
      <top style="thin">
        <color rgb="FF002060"/>
      </top>
      <bottom style="thick">
        <color theme="0"/>
      </bottom>
      <diagonal/>
    </border>
    <border>
      <left/>
      <right style="thin">
        <color rgb="FF002060"/>
      </right>
      <top style="thin">
        <color rgb="FF002060"/>
      </top>
      <bottom style="thick">
        <color theme="0"/>
      </bottom>
      <diagonal/>
    </border>
    <border>
      <left style="thin">
        <color rgb="FF002060"/>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right style="medium">
        <color rgb="FFD9E0E4"/>
      </right>
      <top style="medium">
        <color rgb="FFD9E0E4"/>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style="medium">
        <color theme="0"/>
      </right>
      <top/>
      <bottom style="medium">
        <color theme="0"/>
      </bottom>
      <diagonal/>
    </border>
    <border>
      <left style="medium">
        <color theme="0"/>
      </left>
      <right/>
      <top/>
      <bottom style="thick">
        <color theme="0"/>
      </bottom>
      <diagonal/>
    </border>
    <border>
      <left style="thick">
        <color theme="0"/>
      </left>
      <right/>
      <top style="thick">
        <color theme="0"/>
      </top>
      <bottom/>
      <diagonal/>
    </border>
    <border>
      <left style="thick">
        <color theme="0"/>
      </left>
      <right/>
      <top/>
      <bottom/>
      <diagonal/>
    </border>
    <border>
      <left style="thick">
        <color theme="0"/>
      </left>
      <right style="thick">
        <color theme="0"/>
      </right>
      <top/>
      <bottom style="thick">
        <color theme="0"/>
      </bottom>
      <diagonal/>
    </border>
    <border>
      <left/>
      <right style="thin">
        <color rgb="FF002060"/>
      </right>
      <top/>
      <bottom/>
      <diagonal/>
    </border>
    <border>
      <left style="thin">
        <color rgb="FF002060"/>
      </left>
      <right style="thick">
        <color theme="0"/>
      </right>
      <top style="thick">
        <color theme="0"/>
      </top>
      <bottom/>
      <diagonal/>
    </border>
    <border>
      <left style="medium">
        <color rgb="FFD9E0E4"/>
      </left>
      <right style="thick">
        <color theme="0"/>
      </right>
      <top style="medium">
        <color rgb="FFD9E0E4"/>
      </top>
      <bottom/>
      <diagonal/>
    </border>
    <border>
      <left style="thick">
        <color theme="0"/>
      </left>
      <right style="thick">
        <color theme="0"/>
      </right>
      <top style="medium">
        <color rgb="FFD9E0E4"/>
      </top>
      <bottom/>
      <diagonal/>
    </border>
  </borders>
  <cellStyleXfs count="4">
    <xf numFmtId="0" fontId="0" fillId="0" borderId="0"/>
    <xf numFmtId="43" fontId="5" fillId="0" borderId="0" applyFont="0" applyFill="0" applyBorder="0" applyAlignment="0" applyProtection="0"/>
    <xf numFmtId="43" fontId="4" fillId="0" borderId="0" applyFont="0" applyFill="0" applyBorder="0" applyAlignment="0" applyProtection="0"/>
    <xf numFmtId="0" fontId="4" fillId="0" borderId="0"/>
  </cellStyleXfs>
  <cellXfs count="92">
    <xf numFmtId="0" fontId="0" fillId="0" borderId="0" xfId="0"/>
    <xf numFmtId="0" fontId="0" fillId="0" borderId="0" xfId="0" applyAlignment="1">
      <alignment horizontal="center"/>
    </xf>
    <xf numFmtId="0" fontId="2" fillId="0" borderId="0" xfId="0" applyFont="1"/>
    <xf numFmtId="164" fontId="1" fillId="0" borderId="0" xfId="0" applyNumberFormat="1" applyFont="1" applyAlignment="1">
      <alignment wrapText="1"/>
    </xf>
    <xf numFmtId="0" fontId="2" fillId="0" borderId="0" xfId="0" applyFont="1" applyAlignment="1">
      <alignment horizontal="center"/>
    </xf>
    <xf numFmtId="0" fontId="4" fillId="0" borderId="0" xfId="0" applyFont="1" applyAlignment="1">
      <alignment horizontal="center"/>
    </xf>
    <xf numFmtId="14" fontId="0" fillId="0" borderId="0" xfId="0" applyNumberFormat="1" applyAlignment="1">
      <alignment horizontal="center"/>
    </xf>
    <xf numFmtId="0" fontId="2" fillId="0" borderId="0" xfId="0" applyFont="1" applyAlignment="1"/>
    <xf numFmtId="0" fontId="3"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4" fillId="0" borderId="0" xfId="0" applyFont="1" applyBorder="1" applyAlignment="1" applyProtection="1">
      <alignment horizontal="center"/>
      <protection locked="0"/>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xf>
    <xf numFmtId="14" fontId="0" fillId="0" borderId="0" xfId="0" applyNumberFormat="1" applyFill="1" applyAlignment="1">
      <alignment horizontal="center"/>
    </xf>
    <xf numFmtId="164" fontId="1" fillId="0" borderId="0" xfId="0" applyNumberFormat="1" applyFont="1" applyFill="1" applyAlignment="1">
      <alignment wrapText="1"/>
    </xf>
    <xf numFmtId="0" fontId="8" fillId="0" borderId="0" xfId="0" applyFont="1" applyAlignment="1">
      <alignment horizontal="center"/>
    </xf>
    <xf numFmtId="164" fontId="1" fillId="0" borderId="0" xfId="0" applyNumberFormat="1"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7" fillId="0" borderId="0" xfId="0" applyFont="1" applyAlignment="1">
      <alignment horizontal="center" vertical="top" wrapText="1"/>
    </xf>
    <xf numFmtId="0" fontId="4" fillId="0" borderId="0" xfId="0" applyFont="1" applyAlignment="1">
      <alignment horizontal="center" vertical="center" wrapText="1"/>
    </xf>
    <xf numFmtId="14" fontId="4" fillId="0" borderId="0" xfId="0" applyNumberFormat="1" applyFont="1" applyAlignment="1">
      <alignment horizontal="center"/>
    </xf>
    <xf numFmtId="0" fontId="7" fillId="0" borderId="0" xfId="0" applyFont="1" applyAlignment="1">
      <alignment horizontal="center" vertical="center" wrapText="1"/>
    </xf>
    <xf numFmtId="0" fontId="11" fillId="3" borderId="8" xfId="0" applyFont="1" applyFill="1" applyBorder="1" applyAlignment="1">
      <alignment horizontal="center" vertical="center"/>
    </xf>
    <xf numFmtId="164" fontId="6" fillId="0" borderId="0" xfId="0" quotePrefix="1" applyNumberFormat="1" applyFont="1" applyFill="1" applyBorder="1" applyAlignment="1">
      <alignment vertical="center" wrapText="1"/>
    </xf>
    <xf numFmtId="164" fontId="6" fillId="0" borderId="0" xfId="0" applyNumberFormat="1" applyFont="1" applyFill="1" applyBorder="1" applyAlignment="1">
      <alignment vertical="center"/>
    </xf>
    <xf numFmtId="0" fontId="9" fillId="0" borderId="0" xfId="0" applyFont="1" applyFill="1" applyBorder="1" applyAlignment="1">
      <alignment vertical="center" wrapText="1"/>
    </xf>
    <xf numFmtId="0" fontId="11"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Border="1" applyAlignment="1">
      <alignment horizontal="center" vertical="center"/>
    </xf>
    <xf numFmtId="0" fontId="0" fillId="2" borderId="0" xfId="0" applyFill="1" applyAlignment="1">
      <alignment horizontal="center"/>
    </xf>
    <xf numFmtId="0" fontId="11" fillId="3" borderId="5" xfId="0" applyFont="1" applyFill="1" applyBorder="1" applyAlignment="1">
      <alignment horizontal="center" vertical="center" wrapText="1"/>
    </xf>
    <xf numFmtId="164" fontId="16" fillId="0" borderId="1" xfId="0" quotePrefix="1" applyNumberFormat="1" applyFont="1" applyBorder="1" applyAlignment="1">
      <alignment horizontal="left" vertical="center" wrapText="1"/>
    </xf>
    <xf numFmtId="164" fontId="16" fillId="0" borderId="9" xfId="0" quotePrefix="1" applyNumberFormat="1" applyFont="1" applyBorder="1" applyAlignment="1">
      <alignment horizontal="left" vertical="center" wrapText="1"/>
    </xf>
    <xf numFmtId="164" fontId="16" fillId="0" borderId="2" xfId="0" quotePrefix="1" applyNumberFormat="1" applyFont="1" applyBorder="1" applyAlignment="1">
      <alignment horizontal="left" vertical="center" wrapText="1"/>
    </xf>
    <xf numFmtId="0" fontId="4" fillId="0" borderId="11" xfId="0" applyFont="1" applyBorder="1" applyAlignment="1" applyProtection="1">
      <alignment horizontal="center"/>
      <protection locked="0"/>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0" fillId="0" borderId="0" xfId="0" applyFill="1" applyBorder="1" applyAlignment="1">
      <alignment horizontal="center"/>
    </xf>
    <xf numFmtId="0" fontId="16" fillId="4" borderId="0" xfId="0" applyFont="1" applyFill="1" applyBorder="1" applyAlignment="1">
      <alignment horizontal="center"/>
    </xf>
    <xf numFmtId="167" fontId="16" fillId="4" borderId="0" xfId="0" applyNumberFormat="1" applyFont="1" applyFill="1" applyBorder="1" applyAlignment="1">
      <alignment horizontal="center" vertical="center"/>
    </xf>
    <xf numFmtId="167" fontId="16" fillId="4" borderId="0" xfId="0" applyNumberFormat="1" applyFont="1" applyFill="1" applyBorder="1" applyAlignment="1" applyProtection="1">
      <alignment horizontal="center" vertical="center"/>
    </xf>
    <xf numFmtId="0" fontId="4" fillId="0" borderId="0" xfId="0" applyFont="1" applyFill="1" applyBorder="1" applyAlignment="1">
      <alignment horizontal="center" vertical="center" wrapText="1"/>
    </xf>
    <xf numFmtId="167" fontId="0" fillId="0" borderId="0" xfId="0" applyNumberFormat="1" applyBorder="1" applyAlignment="1">
      <alignment horizontal="center"/>
    </xf>
    <xf numFmtId="0" fontId="12" fillId="3" borderId="0" xfId="0" applyFont="1" applyFill="1" applyBorder="1" applyAlignment="1">
      <alignment horizontal="center" vertical="center"/>
    </xf>
    <xf numFmtId="0" fontId="0" fillId="0" borderId="0" xfId="0" applyFill="1" applyBorder="1" applyAlignment="1">
      <alignment horizontal="center" vertical="center" wrapText="1"/>
    </xf>
    <xf numFmtId="168" fontId="0" fillId="4" borderId="0" xfId="0" applyNumberFormat="1" applyFill="1" applyBorder="1" applyAlignment="1">
      <alignment horizontal="center" vertical="center"/>
    </xf>
    <xf numFmtId="14" fontId="4" fillId="0" borderId="0" xfId="0" applyNumberFormat="1" applyFont="1" applyFill="1" applyBorder="1" applyAlignment="1">
      <alignment horizontal="center"/>
    </xf>
    <xf numFmtId="0" fontId="4" fillId="0" borderId="0" xfId="0" applyFont="1" applyFill="1" applyBorder="1" applyAlignment="1">
      <alignment horizontal="center"/>
    </xf>
    <xf numFmtId="14" fontId="0" fillId="0" borderId="0" xfId="0" applyNumberFormat="1" applyFill="1" applyBorder="1" applyAlignment="1">
      <alignment horizontal="center"/>
    </xf>
    <xf numFmtId="43" fontId="0" fillId="0" borderId="0" xfId="1" applyFont="1" applyFill="1" applyBorder="1" applyAlignment="1">
      <alignment horizontal="center"/>
    </xf>
    <xf numFmtId="168" fontId="4" fillId="4" borderId="0" xfId="0" applyNumberFormat="1" applyFont="1" applyFill="1" applyBorder="1" applyAlignment="1">
      <alignment horizontal="center" vertical="center"/>
    </xf>
    <xf numFmtId="0" fontId="0" fillId="0" borderId="0" xfId="0" applyNumberFormat="1" applyFill="1" applyBorder="1" applyAlignment="1">
      <alignment horizontal="center"/>
    </xf>
    <xf numFmtId="167" fontId="16" fillId="4" borderId="16" xfId="0" applyNumberFormat="1" applyFont="1" applyFill="1" applyBorder="1" applyAlignment="1" applyProtection="1">
      <alignment horizontal="center" vertical="center"/>
    </xf>
    <xf numFmtId="167" fontId="16" fillId="4" borderId="17" xfId="0" applyNumberFormat="1" applyFont="1" applyFill="1" applyBorder="1" applyAlignment="1" applyProtection="1">
      <alignment horizontal="center" vertical="center"/>
    </xf>
    <xf numFmtId="167" fontId="16" fillId="4" borderId="18" xfId="0" applyNumberFormat="1" applyFont="1" applyFill="1" applyBorder="1" applyAlignment="1" applyProtection="1">
      <alignment horizontal="center" vertical="center"/>
    </xf>
    <xf numFmtId="167" fontId="16" fillId="4" borderId="19" xfId="0" applyNumberFormat="1" applyFont="1" applyFill="1" applyBorder="1" applyAlignment="1">
      <alignment horizontal="center" vertical="center"/>
    </xf>
    <xf numFmtId="167" fontId="16" fillId="4" borderId="20" xfId="0" applyNumberFormat="1" applyFont="1" applyFill="1" applyBorder="1" applyAlignment="1">
      <alignment horizontal="center" vertical="center"/>
    </xf>
    <xf numFmtId="167" fontId="16" fillId="4" borderId="21" xfId="0" applyNumberFormat="1" applyFont="1" applyFill="1" applyBorder="1" applyAlignment="1">
      <alignment horizontal="center" vertical="center"/>
    </xf>
    <xf numFmtId="167" fontId="16" fillId="4" borderId="22" xfId="0" applyNumberFormat="1" applyFont="1" applyFill="1" applyBorder="1" applyAlignment="1">
      <alignment horizontal="center" vertical="center"/>
    </xf>
    <xf numFmtId="167" fontId="16" fillId="4" borderId="23" xfId="0" applyNumberFormat="1" applyFont="1" applyFill="1" applyBorder="1" applyAlignment="1">
      <alignment horizontal="center" vertical="center"/>
    </xf>
    <xf numFmtId="167" fontId="16" fillId="4" borderId="24" xfId="0" applyNumberFormat="1" applyFont="1" applyFill="1" applyBorder="1" applyAlignment="1">
      <alignment horizontal="center" vertical="center"/>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167" fontId="16" fillId="4" borderId="16" xfId="0" applyNumberFormat="1" applyFont="1" applyFill="1" applyBorder="1" applyAlignment="1">
      <alignment horizontal="center" vertical="center"/>
    </xf>
    <xf numFmtId="167" fontId="16" fillId="4" borderId="17" xfId="0" applyNumberFormat="1" applyFont="1" applyFill="1" applyBorder="1" applyAlignment="1">
      <alignment horizontal="center" vertical="center"/>
    </xf>
    <xf numFmtId="167" fontId="16" fillId="4" borderId="18" xfId="0" applyNumberFormat="1" applyFont="1" applyFill="1" applyBorder="1" applyAlignment="1">
      <alignment horizontal="center" vertical="center"/>
    </xf>
    <xf numFmtId="0" fontId="11" fillId="3" borderId="0" xfId="0" applyFont="1" applyFill="1" applyBorder="1" applyAlignment="1">
      <alignment horizontal="center" vertical="center" wrapText="1"/>
    </xf>
    <xf numFmtId="167" fontId="16" fillId="4" borderId="14" xfId="0" applyNumberFormat="1" applyFont="1" applyFill="1" applyBorder="1" applyAlignment="1">
      <alignment horizontal="center" vertical="center"/>
    </xf>
    <xf numFmtId="167" fontId="16" fillId="4" borderId="27" xfId="0" applyNumberFormat="1" applyFont="1" applyFill="1" applyBorder="1" applyAlignment="1">
      <alignment horizontal="center" vertical="center"/>
    </xf>
    <xf numFmtId="165" fontId="15" fillId="4" borderId="14" xfId="0" applyNumberFormat="1" applyFont="1" applyFill="1" applyBorder="1" applyAlignment="1">
      <alignment horizontal="center"/>
    </xf>
    <xf numFmtId="165" fontId="15" fillId="4" borderId="27" xfId="0" applyNumberFormat="1" applyFont="1" applyFill="1" applyBorder="1" applyAlignment="1">
      <alignment horizont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167" fontId="0" fillId="4" borderId="12" xfId="0" applyNumberFormat="1" applyFill="1" applyBorder="1" applyAlignment="1">
      <alignment horizontal="center" vertical="center"/>
    </xf>
    <xf numFmtId="167" fontId="0" fillId="4" borderId="12" xfId="0" applyNumberFormat="1" applyFill="1" applyBorder="1" applyAlignment="1">
      <alignment horizontal="center"/>
    </xf>
    <xf numFmtId="167" fontId="0" fillId="4" borderId="14" xfId="0" applyNumberFormat="1" applyFill="1" applyBorder="1" applyAlignment="1">
      <alignment horizontal="center"/>
    </xf>
    <xf numFmtId="0" fontId="13" fillId="3" borderId="30" xfId="0" applyFont="1" applyFill="1" applyBorder="1" applyAlignment="1">
      <alignment vertical="center"/>
    </xf>
    <xf numFmtId="0" fontId="13" fillId="3" borderId="31" xfId="0" applyFont="1" applyFill="1" applyBorder="1" applyAlignment="1">
      <alignment vertical="center"/>
    </xf>
    <xf numFmtId="0" fontId="13" fillId="3" borderId="15" xfId="0" applyFont="1" applyFill="1" applyBorder="1" applyAlignment="1">
      <alignment horizontal="center" vertical="center"/>
    </xf>
    <xf numFmtId="0" fontId="14" fillId="4" borderId="0" xfId="0" applyFont="1" applyFill="1" applyBorder="1" applyAlignment="1">
      <alignment horizontal="center" vertical="center" wrapText="1"/>
    </xf>
    <xf numFmtId="164" fontId="15" fillId="0" borderId="3" xfId="0" applyNumberFormat="1" applyFont="1" applyBorder="1" applyAlignment="1">
      <alignment horizontal="center" vertical="center"/>
    </xf>
    <xf numFmtId="164" fontId="15" fillId="0" borderId="10" xfId="0" applyNumberFormat="1" applyFont="1" applyBorder="1" applyAlignment="1">
      <alignment horizontal="center" vertical="center"/>
    </xf>
    <xf numFmtId="164" fontId="15" fillId="0" borderId="4" xfId="0" applyNumberFormat="1" applyFont="1" applyBorder="1" applyAlignment="1">
      <alignment horizontal="center" vertical="center"/>
    </xf>
  </cellXfs>
  <cellStyles count="4">
    <cellStyle name="Comma" xfId="1" builtinId="3"/>
    <cellStyle name="Comma 2" xfId="2" xr:uid="{743D4454-0AF1-4296-9926-EB69AB554C03}"/>
    <cellStyle name="Normal" xfId="0" builtinId="0"/>
    <cellStyle name="Normal 2" xfId="3" xr:uid="{47D4CE5D-5983-4B13-81BF-4AC86646BA56}"/>
  </cellStyles>
  <dxfs count="5">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fill>
        <patternFill patternType="solid">
          <bgColor theme="0"/>
        </patternFill>
      </fill>
      <border>
        <left/>
        <right/>
        <top style="thin">
          <color auto="1"/>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293370</xdr:rowOff>
    </xdr:from>
    <xdr:to>
      <xdr:col>2</xdr:col>
      <xdr:colOff>1129973</xdr:colOff>
      <xdr:row>6</xdr:row>
      <xdr:rowOff>195168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52425" y="679450"/>
          <a:ext cx="2138988" cy="11108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20%20Payroll%20Schedules\Sent\F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Schedule"/>
      <sheetName val="Officer Copy - Hide for cust"/>
      <sheetName val="Bank Holidays"/>
    </sheetNames>
    <sheetDataSet>
      <sheetData sheetId="0"/>
      <sheetData sheetId="1"/>
      <sheetData sheetId="2">
        <row r="2">
          <cell r="O2">
            <v>2</v>
          </cell>
          <cell r="P2">
            <v>3</v>
          </cell>
          <cell r="Q2">
            <v>4</v>
          </cell>
          <cell r="R2">
            <v>5</v>
          </cell>
          <cell r="S2">
            <v>6</v>
          </cell>
          <cell r="T2">
            <v>7</v>
          </cell>
          <cell r="U2">
            <v>1</v>
          </cell>
        </row>
        <row r="3">
          <cell r="N3">
            <v>2</v>
          </cell>
          <cell r="O3">
            <v>0</v>
          </cell>
          <cell r="P3">
            <v>1</v>
          </cell>
          <cell r="Q3">
            <v>2</v>
          </cell>
          <cell r="R3">
            <v>3</v>
          </cell>
          <cell r="S3">
            <v>4</v>
          </cell>
          <cell r="T3">
            <v>5</v>
          </cell>
          <cell r="U3">
            <v>6</v>
          </cell>
        </row>
        <row r="4">
          <cell r="N4">
            <v>3</v>
          </cell>
          <cell r="O4">
            <v>6</v>
          </cell>
          <cell r="P4">
            <v>0</v>
          </cell>
          <cell r="Q4">
            <v>1</v>
          </cell>
          <cell r="R4">
            <v>2</v>
          </cell>
          <cell r="S4">
            <v>3</v>
          </cell>
          <cell r="T4">
            <v>4</v>
          </cell>
          <cell r="U4">
            <v>5</v>
          </cell>
        </row>
        <row r="5">
          <cell r="N5">
            <v>4</v>
          </cell>
          <cell r="O5">
            <v>5</v>
          </cell>
          <cell r="P5">
            <v>6</v>
          </cell>
          <cell r="Q5">
            <v>0</v>
          </cell>
          <cell r="R5">
            <v>1</v>
          </cell>
          <cell r="S5">
            <v>2</v>
          </cell>
          <cell r="T5">
            <v>3</v>
          </cell>
          <cell r="U5">
            <v>4</v>
          </cell>
        </row>
        <row r="6">
          <cell r="N6">
            <v>5</v>
          </cell>
          <cell r="O6">
            <v>4</v>
          </cell>
          <cell r="P6">
            <v>5</v>
          </cell>
          <cell r="Q6">
            <v>6</v>
          </cell>
          <cell r="R6">
            <v>0</v>
          </cell>
          <cell r="S6">
            <v>1</v>
          </cell>
          <cell r="T6">
            <v>2</v>
          </cell>
          <cell r="U6">
            <v>3</v>
          </cell>
        </row>
        <row r="7">
          <cell r="N7">
            <v>6</v>
          </cell>
          <cell r="O7">
            <v>3</v>
          </cell>
          <cell r="P7">
            <v>4</v>
          </cell>
          <cell r="Q7">
            <v>5</v>
          </cell>
          <cell r="R7">
            <v>6</v>
          </cell>
          <cell r="S7">
            <v>0</v>
          </cell>
          <cell r="T7">
            <v>1</v>
          </cell>
          <cell r="U7">
            <v>2</v>
          </cell>
        </row>
        <row r="8">
          <cell r="N8">
            <v>7</v>
          </cell>
          <cell r="O8">
            <v>2</v>
          </cell>
          <cell r="P8">
            <v>3</v>
          </cell>
          <cell r="Q8">
            <v>4</v>
          </cell>
          <cell r="R8">
            <v>5</v>
          </cell>
          <cell r="S8">
            <v>6</v>
          </cell>
          <cell r="T8">
            <v>0</v>
          </cell>
          <cell r="U8">
            <v>1</v>
          </cell>
        </row>
        <row r="9">
          <cell r="N9">
            <v>1</v>
          </cell>
          <cell r="O9">
            <v>1</v>
          </cell>
          <cell r="P9">
            <v>2</v>
          </cell>
          <cell r="Q9">
            <v>3</v>
          </cell>
          <cell r="R9">
            <v>4</v>
          </cell>
          <cell r="S9">
            <v>5</v>
          </cell>
          <cell r="T9">
            <v>6</v>
          </cell>
          <cell r="U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Z77"/>
  <sheetViews>
    <sheetView showGridLines="0" showRowColHeaders="0" tabSelected="1" topLeftCell="B1" zoomScale="75" zoomScaleNormal="75" zoomScaleSheetLayoutView="90" workbookViewId="0">
      <selection activeCell="D8" sqref="D8"/>
    </sheetView>
  </sheetViews>
  <sheetFormatPr defaultColWidth="9.109375" defaultRowHeight="13.2"/>
  <cols>
    <col min="1" max="1" width="6" style="1" hidden="1" customWidth="1"/>
    <col min="2" max="3" width="19.77734375" style="1" customWidth="1"/>
    <col min="4" max="4" width="31.44140625" style="1" customWidth="1"/>
    <col min="5" max="10" width="25.77734375" style="1" customWidth="1"/>
    <col min="11" max="11" width="6.77734375" style="1" customWidth="1"/>
    <col min="12" max="12" width="18.88671875" style="1" hidden="1" customWidth="1"/>
    <col min="13" max="13" width="5.21875" style="1" hidden="1" customWidth="1"/>
    <col min="14" max="15" width="0" style="1" hidden="1" customWidth="1"/>
    <col min="16" max="16" width="3.44140625" style="1" customWidth="1"/>
    <col min="17" max="17" width="19.33203125" style="1" customWidth="1"/>
    <col min="18" max="18" width="28.109375" style="1" bestFit="1" customWidth="1"/>
    <col min="19" max="19" width="6.5546875" style="1" customWidth="1"/>
    <col min="20" max="21" width="18.44140625" style="1" customWidth="1"/>
    <col min="22" max="22" width="10.88671875" style="1" customWidth="1"/>
    <col min="23" max="23" width="9.109375" style="1"/>
    <col min="24" max="24" width="0" style="1" hidden="1" customWidth="1"/>
    <col min="25" max="16384" width="9.109375" style="1"/>
  </cols>
  <sheetData>
    <row r="1" spans="1:26" ht="17.25" customHeight="1">
      <c r="B1" s="35"/>
      <c r="C1" s="35"/>
      <c r="D1" s="35"/>
      <c r="E1" s="35"/>
      <c r="F1" s="35"/>
      <c r="G1" s="35"/>
      <c r="H1" s="35"/>
      <c r="I1" s="35"/>
      <c r="J1" s="35"/>
    </row>
    <row r="3" spans="1:26" ht="27" customHeight="1">
      <c r="D3" s="7" t="s">
        <v>8</v>
      </c>
      <c r="E3" s="7"/>
      <c r="F3" s="7"/>
      <c r="G3" s="21"/>
      <c r="H3" s="21"/>
      <c r="I3" s="7"/>
      <c r="J3" s="7"/>
    </row>
    <row r="4" spans="1:26" ht="25.2" thickBot="1">
      <c r="D4" s="8">
        <v>2022</v>
      </c>
      <c r="E4" s="8"/>
      <c r="F4" s="8"/>
      <c r="G4" s="22"/>
      <c r="H4" s="22"/>
      <c r="I4" s="8"/>
      <c r="J4" s="8"/>
    </row>
    <row r="5" spans="1:26" ht="21.6" thickBot="1">
      <c r="B5" s="10"/>
      <c r="C5" s="2"/>
      <c r="D5" s="11" t="s">
        <v>24</v>
      </c>
      <c r="E5" s="40" t="s">
        <v>5</v>
      </c>
      <c r="F5" s="5"/>
      <c r="G5" s="5"/>
      <c r="H5" s="5"/>
      <c r="I5" s="5"/>
      <c r="J5" s="2"/>
    </row>
    <row r="6" spans="1:26" ht="21">
      <c r="B6" s="10"/>
      <c r="C6" s="2"/>
      <c r="D6" s="12"/>
      <c r="E6" s="13"/>
      <c r="F6" s="5"/>
      <c r="G6" s="5"/>
      <c r="H6" s="5"/>
      <c r="I6" s="5"/>
      <c r="J6" s="2"/>
    </row>
    <row r="7" spans="1:26" ht="21">
      <c r="B7" s="10"/>
      <c r="C7" s="2"/>
      <c r="D7" s="12"/>
      <c r="E7" s="13"/>
      <c r="F7" s="5"/>
      <c r="G7" s="25"/>
      <c r="H7" s="5"/>
      <c r="I7" s="5"/>
      <c r="J7" s="2"/>
    </row>
    <row r="8" spans="1:26" ht="21.6" thickBot="1">
      <c r="B8" s="10"/>
      <c r="C8" s="4"/>
      <c r="D8" s="4"/>
      <c r="E8" s="4"/>
      <c r="F8" s="4"/>
      <c r="G8" s="21"/>
      <c r="H8" s="21"/>
      <c r="I8" s="9"/>
      <c r="J8" s="4"/>
      <c r="L8" s="5"/>
      <c r="M8" s="6"/>
    </row>
    <row r="9" spans="1:26" ht="30.75" hidden="1" customHeight="1">
      <c r="B9" s="19"/>
      <c r="C9" s="19"/>
      <c r="D9" s="1">
        <v>-4</v>
      </c>
      <c r="E9" s="1">
        <v>-3</v>
      </c>
      <c r="F9" s="1">
        <v>-2</v>
      </c>
      <c r="G9" s="1">
        <v>-2</v>
      </c>
      <c r="H9" s="1">
        <v>-1</v>
      </c>
      <c r="I9" s="6"/>
      <c r="J9" s="1">
        <v>6</v>
      </c>
    </row>
    <row r="10" spans="1:26" s="14" customFormat="1" ht="44.4" thickTop="1" thickBot="1">
      <c r="A10" s="15" t="s">
        <v>37</v>
      </c>
      <c r="B10" s="42" t="s">
        <v>0</v>
      </c>
      <c r="C10" s="75" t="s">
        <v>47</v>
      </c>
      <c r="D10" s="42" t="s">
        <v>48</v>
      </c>
      <c r="E10" s="75" t="s">
        <v>9</v>
      </c>
      <c r="F10" s="68" t="s">
        <v>10</v>
      </c>
      <c r="G10" s="70" t="s">
        <v>49</v>
      </c>
      <c r="H10" s="41" t="s">
        <v>11</v>
      </c>
      <c r="I10" s="43" t="s">
        <v>56</v>
      </c>
      <c r="J10" s="43" t="s">
        <v>55</v>
      </c>
      <c r="K10" s="15"/>
      <c r="L10" s="23"/>
      <c r="M10" s="23"/>
      <c r="Q10" s="31" t="s">
        <v>25</v>
      </c>
      <c r="R10" s="32"/>
      <c r="T10" s="33" t="s">
        <v>45</v>
      </c>
      <c r="U10" s="34"/>
      <c r="V10" s="34"/>
      <c r="X10" s="27" t="s">
        <v>46</v>
      </c>
      <c r="Y10" s="1"/>
      <c r="Z10" s="1"/>
    </row>
    <row r="11" spans="1:26" s="14" customFormat="1" ht="16.8" thickTop="1" thickBot="1">
      <c r="B11" s="43"/>
      <c r="C11" s="75" t="s">
        <v>7</v>
      </c>
      <c r="D11" s="43"/>
      <c r="E11" s="75"/>
      <c r="F11" s="69"/>
      <c r="G11" s="71"/>
      <c r="H11" s="41"/>
      <c r="I11" s="36" t="str">
        <f>E5</f>
        <v>MON</v>
      </c>
      <c r="J11" s="36"/>
      <c r="L11" s="26" t="s">
        <v>44</v>
      </c>
      <c r="M11" s="24"/>
      <c r="N11" s="16"/>
      <c r="O11" s="16"/>
      <c r="Q11" s="81" t="s">
        <v>26</v>
      </c>
      <c r="R11" s="80" t="s">
        <v>27</v>
      </c>
      <c r="T11" s="85" t="s">
        <v>38</v>
      </c>
      <c r="U11" s="86" t="s">
        <v>39</v>
      </c>
      <c r="V11" s="87" t="s">
        <v>40</v>
      </c>
      <c r="X11" s="14" t="s">
        <v>1</v>
      </c>
    </row>
    <row r="12" spans="1:26" s="51" customFormat="1" ht="15.6">
      <c r="A12" s="44">
        <v>4</v>
      </c>
      <c r="B12" s="78" t="s">
        <v>12</v>
      </c>
      <c r="C12" s="45">
        <v>1</v>
      </c>
      <c r="D12" s="76">
        <f t="shared" ref="D12:H21" si="0">WORKDAY($I12,D$9,BankHols)</f>
        <v>44656</v>
      </c>
      <c r="E12" s="46">
        <f t="shared" si="0"/>
        <v>44657</v>
      </c>
      <c r="F12" s="62">
        <f t="shared" si="0"/>
        <v>44658</v>
      </c>
      <c r="G12" s="72">
        <f t="shared" si="0"/>
        <v>44658</v>
      </c>
      <c r="H12" s="63">
        <f t="shared" si="0"/>
        <v>44659</v>
      </c>
      <c r="I12" s="47">
        <f t="shared" ref="I12:I43" si="1">WORKDAY(L12+1,-1,BankHols)</f>
        <v>44662</v>
      </c>
      <c r="J12" s="59">
        <f t="shared" ref="J12:J43" si="2">IF(DAY(I12)&lt;6,WORKDAY(DATE(YEAR(I12),MONTH(I12),6)-1,1,BankHols),WORKDAY(DATE(YEAR(I12),MONTH(I12)+1,6)-1,1,BankHols))</f>
        <v>44687</v>
      </c>
      <c r="K12" s="48"/>
      <c r="L12" s="49">
        <f t="shared" ref="L12:L43" si="3">T12+VLOOKUP(PayDay,DaysOffset,2,FALSE)</f>
        <v>44662</v>
      </c>
      <c r="M12" s="49"/>
      <c r="N12" s="34" t="s">
        <v>43</v>
      </c>
      <c r="O12" s="50"/>
      <c r="Q12" s="82">
        <v>44666</v>
      </c>
      <c r="R12" s="52" t="s">
        <v>28</v>
      </c>
      <c r="T12" s="83">
        <v>44657</v>
      </c>
      <c r="U12" s="84">
        <v>44663</v>
      </c>
      <c r="V12" s="88">
        <v>1</v>
      </c>
      <c r="X12" s="51" t="s">
        <v>2</v>
      </c>
    </row>
    <row r="13" spans="1:26" s="44" customFormat="1" ht="19.5" customHeight="1">
      <c r="A13" s="44">
        <v>4</v>
      </c>
      <c r="B13" s="78" t="s">
        <v>12</v>
      </c>
      <c r="C13" s="45">
        <v>2</v>
      </c>
      <c r="D13" s="76">
        <f t="shared" si="0"/>
        <v>44659</v>
      </c>
      <c r="E13" s="46">
        <f t="shared" si="0"/>
        <v>44662</v>
      </c>
      <c r="F13" s="64">
        <f t="shared" si="0"/>
        <v>44663</v>
      </c>
      <c r="G13" s="73">
        <f t="shared" si="0"/>
        <v>44663</v>
      </c>
      <c r="H13" s="65">
        <f t="shared" si="0"/>
        <v>44664</v>
      </c>
      <c r="I13" s="47">
        <f t="shared" si="1"/>
        <v>44665</v>
      </c>
      <c r="J13" s="60">
        <f t="shared" si="2"/>
        <v>44687</v>
      </c>
      <c r="K13" s="53"/>
      <c r="L13" s="49">
        <f t="shared" si="3"/>
        <v>44669</v>
      </c>
      <c r="M13" s="49"/>
      <c r="N13" s="54" t="s">
        <v>3</v>
      </c>
      <c r="O13" s="44">
        <v>0</v>
      </c>
      <c r="Q13" s="82">
        <v>44669</v>
      </c>
      <c r="R13" s="52" t="s">
        <v>29</v>
      </c>
      <c r="T13" s="83">
        <v>44664</v>
      </c>
      <c r="U13" s="84">
        <v>44670</v>
      </c>
      <c r="V13" s="88">
        <v>2</v>
      </c>
      <c r="X13" s="44" t="s">
        <v>3</v>
      </c>
    </row>
    <row r="14" spans="1:26" s="44" customFormat="1" ht="19.5" customHeight="1">
      <c r="A14" s="44">
        <v>4</v>
      </c>
      <c r="B14" s="78" t="s">
        <v>12</v>
      </c>
      <c r="C14" s="45">
        <v>3</v>
      </c>
      <c r="D14" s="76">
        <f t="shared" si="0"/>
        <v>44670</v>
      </c>
      <c r="E14" s="46">
        <f t="shared" si="0"/>
        <v>44671</v>
      </c>
      <c r="F14" s="64">
        <f t="shared" si="0"/>
        <v>44672</v>
      </c>
      <c r="G14" s="73">
        <f t="shared" si="0"/>
        <v>44672</v>
      </c>
      <c r="H14" s="65">
        <f t="shared" si="0"/>
        <v>44673</v>
      </c>
      <c r="I14" s="47">
        <f t="shared" si="1"/>
        <v>44676</v>
      </c>
      <c r="J14" s="60">
        <f t="shared" si="2"/>
        <v>44687</v>
      </c>
      <c r="K14" s="53"/>
      <c r="L14" s="49">
        <f t="shared" si="3"/>
        <v>44676</v>
      </c>
      <c r="M14" s="49"/>
      <c r="N14" s="54" t="s">
        <v>2</v>
      </c>
      <c r="O14" s="44">
        <v>1</v>
      </c>
      <c r="Q14" s="82">
        <v>44683</v>
      </c>
      <c r="R14" s="52" t="s">
        <v>30</v>
      </c>
      <c r="T14" s="83">
        <v>44671</v>
      </c>
      <c r="U14" s="84">
        <v>44677</v>
      </c>
      <c r="V14" s="88">
        <v>3</v>
      </c>
      <c r="X14" s="44" t="s">
        <v>4</v>
      </c>
    </row>
    <row r="15" spans="1:26" s="44" customFormat="1" ht="19.5" customHeight="1">
      <c r="A15" s="44">
        <v>4</v>
      </c>
      <c r="B15" s="78" t="s">
        <v>12</v>
      </c>
      <c r="C15" s="45">
        <v>4</v>
      </c>
      <c r="D15" s="76">
        <f t="shared" si="0"/>
        <v>44676</v>
      </c>
      <c r="E15" s="46">
        <f t="shared" si="0"/>
        <v>44677</v>
      </c>
      <c r="F15" s="64">
        <f t="shared" si="0"/>
        <v>44678</v>
      </c>
      <c r="G15" s="73">
        <f t="shared" si="0"/>
        <v>44678</v>
      </c>
      <c r="H15" s="65">
        <f t="shared" si="0"/>
        <v>44679</v>
      </c>
      <c r="I15" s="47">
        <f t="shared" si="1"/>
        <v>44680</v>
      </c>
      <c r="J15" s="60">
        <f t="shared" si="2"/>
        <v>44687</v>
      </c>
      <c r="K15" s="53"/>
      <c r="L15" s="49">
        <f t="shared" si="3"/>
        <v>44683</v>
      </c>
      <c r="M15" s="49"/>
      <c r="N15" s="54" t="s">
        <v>1</v>
      </c>
      <c r="O15" s="44">
        <v>2</v>
      </c>
      <c r="Q15" s="82">
        <v>44714</v>
      </c>
      <c r="R15" s="52" t="s">
        <v>31</v>
      </c>
      <c r="T15" s="83">
        <v>44678</v>
      </c>
      <c r="U15" s="84">
        <v>44684</v>
      </c>
      <c r="V15" s="88">
        <v>4</v>
      </c>
      <c r="X15" s="44" t="s">
        <v>5</v>
      </c>
    </row>
    <row r="16" spans="1:26" s="44" customFormat="1" ht="19.5" customHeight="1">
      <c r="A16" s="44">
        <v>5</v>
      </c>
      <c r="B16" s="78" t="s">
        <v>13</v>
      </c>
      <c r="C16" s="45">
        <v>5</v>
      </c>
      <c r="D16" s="76">
        <f t="shared" si="0"/>
        <v>44684</v>
      </c>
      <c r="E16" s="46">
        <f t="shared" si="0"/>
        <v>44685</v>
      </c>
      <c r="F16" s="64">
        <f t="shared" si="0"/>
        <v>44686</v>
      </c>
      <c r="G16" s="73">
        <f t="shared" si="0"/>
        <v>44686</v>
      </c>
      <c r="H16" s="65">
        <f t="shared" si="0"/>
        <v>44687</v>
      </c>
      <c r="I16" s="47">
        <f t="shared" si="1"/>
        <v>44690</v>
      </c>
      <c r="J16" s="60">
        <f t="shared" si="2"/>
        <v>44718</v>
      </c>
      <c r="K16" s="53"/>
      <c r="L16" s="49">
        <f t="shared" si="3"/>
        <v>44690</v>
      </c>
      <c r="M16" s="49"/>
      <c r="N16" s="54" t="s">
        <v>41</v>
      </c>
      <c r="O16" s="44">
        <v>3</v>
      </c>
      <c r="Q16" s="82">
        <v>44715</v>
      </c>
      <c r="R16" s="52" t="s">
        <v>32</v>
      </c>
      <c r="T16" s="83">
        <v>44685</v>
      </c>
      <c r="U16" s="84">
        <v>44691</v>
      </c>
      <c r="V16" s="88">
        <v>5</v>
      </c>
    </row>
    <row r="17" spans="1:22" s="44" customFormat="1" ht="19.5" customHeight="1">
      <c r="A17" s="44">
        <v>5</v>
      </c>
      <c r="B17" s="78" t="s">
        <v>13</v>
      </c>
      <c r="C17" s="45">
        <v>6</v>
      </c>
      <c r="D17" s="76">
        <f t="shared" si="0"/>
        <v>44691</v>
      </c>
      <c r="E17" s="46">
        <f t="shared" si="0"/>
        <v>44692</v>
      </c>
      <c r="F17" s="64">
        <f t="shared" si="0"/>
        <v>44693</v>
      </c>
      <c r="G17" s="73">
        <f t="shared" si="0"/>
        <v>44693</v>
      </c>
      <c r="H17" s="65">
        <f t="shared" si="0"/>
        <v>44694</v>
      </c>
      <c r="I17" s="47">
        <f t="shared" si="1"/>
        <v>44697</v>
      </c>
      <c r="J17" s="60">
        <f t="shared" si="2"/>
        <v>44718</v>
      </c>
      <c r="K17" s="55"/>
      <c r="L17" s="49">
        <f t="shared" si="3"/>
        <v>44697</v>
      </c>
      <c r="M17" s="49"/>
      <c r="N17" s="54" t="s">
        <v>42</v>
      </c>
      <c r="O17" s="44">
        <v>4</v>
      </c>
      <c r="Q17" s="82">
        <v>44802</v>
      </c>
      <c r="R17" s="52" t="s">
        <v>33</v>
      </c>
      <c r="T17" s="83">
        <v>44692</v>
      </c>
      <c r="U17" s="84">
        <v>44698</v>
      </c>
      <c r="V17" s="88">
        <v>6</v>
      </c>
    </row>
    <row r="18" spans="1:22" s="44" customFormat="1" ht="19.5" customHeight="1">
      <c r="A18" s="44">
        <v>5</v>
      </c>
      <c r="B18" s="78" t="s">
        <v>13</v>
      </c>
      <c r="C18" s="45">
        <v>7</v>
      </c>
      <c r="D18" s="76">
        <f t="shared" si="0"/>
        <v>44698</v>
      </c>
      <c r="E18" s="46">
        <f t="shared" si="0"/>
        <v>44699</v>
      </c>
      <c r="F18" s="64">
        <f t="shared" si="0"/>
        <v>44700</v>
      </c>
      <c r="G18" s="73">
        <f t="shared" si="0"/>
        <v>44700</v>
      </c>
      <c r="H18" s="65">
        <f t="shared" si="0"/>
        <v>44701</v>
      </c>
      <c r="I18" s="47">
        <f t="shared" si="1"/>
        <v>44704</v>
      </c>
      <c r="J18" s="60">
        <f t="shared" si="2"/>
        <v>44718</v>
      </c>
      <c r="K18" s="55"/>
      <c r="L18" s="49">
        <f t="shared" si="3"/>
        <v>44704</v>
      </c>
      <c r="M18" s="49"/>
      <c r="N18" s="54" t="s">
        <v>5</v>
      </c>
      <c r="O18" s="44">
        <v>5</v>
      </c>
      <c r="Q18" s="82">
        <v>44921</v>
      </c>
      <c r="R18" s="52" t="s">
        <v>34</v>
      </c>
      <c r="T18" s="83">
        <v>44699</v>
      </c>
      <c r="U18" s="84">
        <v>44705</v>
      </c>
      <c r="V18" s="88">
        <v>7</v>
      </c>
    </row>
    <row r="19" spans="1:22" s="44" customFormat="1" ht="19.5" customHeight="1">
      <c r="A19" s="44">
        <v>5</v>
      </c>
      <c r="B19" s="78" t="s">
        <v>13</v>
      </c>
      <c r="C19" s="45">
        <v>8</v>
      </c>
      <c r="D19" s="76">
        <f t="shared" si="0"/>
        <v>44705</v>
      </c>
      <c r="E19" s="46">
        <f t="shared" si="0"/>
        <v>44706</v>
      </c>
      <c r="F19" s="64">
        <f t="shared" si="0"/>
        <v>44707</v>
      </c>
      <c r="G19" s="73">
        <f t="shared" si="0"/>
        <v>44707</v>
      </c>
      <c r="H19" s="65">
        <f t="shared" si="0"/>
        <v>44708</v>
      </c>
      <c r="I19" s="47">
        <f t="shared" si="1"/>
        <v>44711</v>
      </c>
      <c r="J19" s="60">
        <f t="shared" si="2"/>
        <v>44718</v>
      </c>
      <c r="K19" s="56"/>
      <c r="L19" s="49">
        <f t="shared" si="3"/>
        <v>44711</v>
      </c>
      <c r="M19" s="49"/>
      <c r="N19" s="54" t="s">
        <v>4</v>
      </c>
      <c r="O19" s="44">
        <v>6</v>
      </c>
      <c r="Q19" s="82">
        <v>44922</v>
      </c>
      <c r="R19" s="52" t="s">
        <v>35</v>
      </c>
      <c r="T19" s="83">
        <v>44706</v>
      </c>
      <c r="U19" s="84">
        <v>44712</v>
      </c>
      <c r="V19" s="88">
        <v>8</v>
      </c>
    </row>
    <row r="20" spans="1:22" s="44" customFormat="1" ht="19.5" customHeight="1">
      <c r="A20" s="44">
        <v>6</v>
      </c>
      <c r="B20" s="78" t="s">
        <v>14</v>
      </c>
      <c r="C20" s="45">
        <v>9</v>
      </c>
      <c r="D20" s="76">
        <f t="shared" si="0"/>
        <v>44708</v>
      </c>
      <c r="E20" s="46">
        <f t="shared" si="0"/>
        <v>44711</v>
      </c>
      <c r="F20" s="64">
        <f t="shared" si="0"/>
        <v>44712</v>
      </c>
      <c r="G20" s="73">
        <f t="shared" si="0"/>
        <v>44712</v>
      </c>
      <c r="H20" s="65">
        <f t="shared" si="0"/>
        <v>44713</v>
      </c>
      <c r="I20" s="47">
        <f t="shared" si="1"/>
        <v>44718</v>
      </c>
      <c r="J20" s="60">
        <f t="shared" si="2"/>
        <v>44748</v>
      </c>
      <c r="K20" s="55"/>
      <c r="L20" s="49">
        <f t="shared" si="3"/>
        <v>44718</v>
      </c>
      <c r="M20" s="49"/>
      <c r="Q20" s="82">
        <v>44928</v>
      </c>
      <c r="R20" s="57" t="s">
        <v>36</v>
      </c>
      <c r="T20" s="83">
        <v>44713</v>
      </c>
      <c r="U20" s="84">
        <v>44719</v>
      </c>
      <c r="V20" s="88">
        <v>9</v>
      </c>
    </row>
    <row r="21" spans="1:22" s="44" customFormat="1" ht="19.5" customHeight="1">
      <c r="A21" s="44">
        <v>6</v>
      </c>
      <c r="B21" s="78" t="s">
        <v>14</v>
      </c>
      <c r="C21" s="45">
        <v>10</v>
      </c>
      <c r="D21" s="76">
        <f t="shared" si="0"/>
        <v>44719</v>
      </c>
      <c r="E21" s="46">
        <f t="shared" si="0"/>
        <v>44720</v>
      </c>
      <c r="F21" s="64">
        <f t="shared" si="0"/>
        <v>44721</v>
      </c>
      <c r="G21" s="73">
        <f t="shared" si="0"/>
        <v>44721</v>
      </c>
      <c r="H21" s="65">
        <f t="shared" si="0"/>
        <v>44722</v>
      </c>
      <c r="I21" s="47">
        <f t="shared" si="1"/>
        <v>44725</v>
      </c>
      <c r="J21" s="60">
        <f t="shared" si="2"/>
        <v>44748</v>
      </c>
      <c r="K21" s="55"/>
      <c r="L21" s="49">
        <f t="shared" si="3"/>
        <v>44725</v>
      </c>
      <c r="M21" s="49"/>
      <c r="Q21" s="82">
        <v>45023</v>
      </c>
      <c r="R21" s="57" t="s">
        <v>28</v>
      </c>
      <c r="T21" s="83">
        <v>44720</v>
      </c>
      <c r="U21" s="84">
        <v>44726</v>
      </c>
      <c r="V21" s="88">
        <v>10</v>
      </c>
    </row>
    <row r="22" spans="1:22" s="44" customFormat="1" ht="19.5" customHeight="1">
      <c r="A22" s="44">
        <v>6</v>
      </c>
      <c r="B22" s="78" t="s">
        <v>14</v>
      </c>
      <c r="C22" s="45">
        <v>11</v>
      </c>
      <c r="D22" s="76">
        <f t="shared" ref="D22:H31" si="4">WORKDAY($I22,D$9,BankHols)</f>
        <v>44726</v>
      </c>
      <c r="E22" s="46">
        <f t="shared" si="4"/>
        <v>44727</v>
      </c>
      <c r="F22" s="64">
        <f t="shared" si="4"/>
        <v>44728</v>
      </c>
      <c r="G22" s="73">
        <f t="shared" si="4"/>
        <v>44728</v>
      </c>
      <c r="H22" s="65">
        <f t="shared" si="4"/>
        <v>44729</v>
      </c>
      <c r="I22" s="47">
        <f t="shared" si="1"/>
        <v>44732</v>
      </c>
      <c r="J22" s="60">
        <f t="shared" si="2"/>
        <v>44748</v>
      </c>
      <c r="K22" s="55"/>
      <c r="L22" s="49">
        <f t="shared" si="3"/>
        <v>44732</v>
      </c>
      <c r="M22" s="49"/>
      <c r="T22" s="83">
        <v>44727</v>
      </c>
      <c r="U22" s="84">
        <v>44733</v>
      </c>
      <c r="V22" s="88">
        <v>11</v>
      </c>
    </row>
    <row r="23" spans="1:22" s="44" customFormat="1" ht="19.5" customHeight="1">
      <c r="A23" s="44">
        <v>6</v>
      </c>
      <c r="B23" s="78" t="s">
        <v>14</v>
      </c>
      <c r="C23" s="45">
        <v>12</v>
      </c>
      <c r="D23" s="76">
        <f t="shared" si="4"/>
        <v>44733</v>
      </c>
      <c r="E23" s="46">
        <f t="shared" si="4"/>
        <v>44734</v>
      </c>
      <c r="F23" s="64">
        <f t="shared" si="4"/>
        <v>44735</v>
      </c>
      <c r="G23" s="73">
        <f t="shared" si="4"/>
        <v>44735</v>
      </c>
      <c r="H23" s="65">
        <f t="shared" si="4"/>
        <v>44736</v>
      </c>
      <c r="I23" s="47">
        <f t="shared" si="1"/>
        <v>44739</v>
      </c>
      <c r="J23" s="60">
        <f t="shared" si="2"/>
        <v>44748</v>
      </c>
      <c r="K23" s="55"/>
      <c r="L23" s="49">
        <f t="shared" si="3"/>
        <v>44739</v>
      </c>
      <c r="M23" s="49"/>
      <c r="T23" s="83">
        <v>44734</v>
      </c>
      <c r="U23" s="84">
        <v>44740</v>
      </c>
      <c r="V23" s="88">
        <v>12</v>
      </c>
    </row>
    <row r="24" spans="1:22" s="44" customFormat="1" ht="19.5" customHeight="1">
      <c r="A24" s="44">
        <v>7</v>
      </c>
      <c r="B24" s="78" t="s">
        <v>15</v>
      </c>
      <c r="C24" s="45">
        <v>13</v>
      </c>
      <c r="D24" s="76">
        <f t="shared" si="4"/>
        <v>44740</v>
      </c>
      <c r="E24" s="46">
        <f t="shared" si="4"/>
        <v>44741</v>
      </c>
      <c r="F24" s="64">
        <f t="shared" si="4"/>
        <v>44742</v>
      </c>
      <c r="G24" s="73">
        <f t="shared" si="4"/>
        <v>44742</v>
      </c>
      <c r="H24" s="65">
        <f t="shared" si="4"/>
        <v>44743</v>
      </c>
      <c r="I24" s="47">
        <f t="shared" si="1"/>
        <v>44746</v>
      </c>
      <c r="J24" s="60">
        <f t="shared" si="2"/>
        <v>44748</v>
      </c>
      <c r="K24" s="55"/>
      <c r="L24" s="49">
        <f t="shared" si="3"/>
        <v>44746</v>
      </c>
      <c r="Q24" s="54"/>
      <c r="R24" s="54"/>
      <c r="T24" s="83">
        <v>44741</v>
      </c>
      <c r="U24" s="84">
        <v>44747</v>
      </c>
      <c r="V24" s="88">
        <v>13</v>
      </c>
    </row>
    <row r="25" spans="1:22" s="44" customFormat="1" ht="19.5" customHeight="1">
      <c r="A25" s="44">
        <v>7</v>
      </c>
      <c r="B25" s="78" t="s">
        <v>15</v>
      </c>
      <c r="C25" s="45">
        <v>14</v>
      </c>
      <c r="D25" s="76">
        <f t="shared" si="4"/>
        <v>44747</v>
      </c>
      <c r="E25" s="46">
        <f t="shared" si="4"/>
        <v>44748</v>
      </c>
      <c r="F25" s="64">
        <f t="shared" si="4"/>
        <v>44749</v>
      </c>
      <c r="G25" s="73">
        <f t="shared" si="4"/>
        <v>44749</v>
      </c>
      <c r="H25" s="65">
        <f t="shared" si="4"/>
        <v>44750</v>
      </c>
      <c r="I25" s="47">
        <f t="shared" si="1"/>
        <v>44753</v>
      </c>
      <c r="J25" s="60">
        <f t="shared" si="2"/>
        <v>44781</v>
      </c>
      <c r="K25" s="55"/>
      <c r="L25" s="49">
        <f t="shared" si="3"/>
        <v>44753</v>
      </c>
      <c r="Q25" s="54"/>
      <c r="R25" s="54"/>
      <c r="T25" s="83">
        <v>44748</v>
      </c>
      <c r="U25" s="84">
        <v>44754</v>
      </c>
      <c r="V25" s="88">
        <v>14</v>
      </c>
    </row>
    <row r="26" spans="1:22" s="54" customFormat="1" ht="19.5" customHeight="1">
      <c r="A26" s="44">
        <v>7</v>
      </c>
      <c r="B26" s="78" t="s">
        <v>15</v>
      </c>
      <c r="C26" s="45">
        <v>15</v>
      </c>
      <c r="D26" s="76">
        <f t="shared" si="4"/>
        <v>44754</v>
      </c>
      <c r="E26" s="46">
        <f t="shared" si="4"/>
        <v>44755</v>
      </c>
      <c r="F26" s="64">
        <f t="shared" si="4"/>
        <v>44756</v>
      </c>
      <c r="G26" s="73">
        <f t="shared" si="4"/>
        <v>44756</v>
      </c>
      <c r="H26" s="65">
        <f t="shared" si="4"/>
        <v>44757</v>
      </c>
      <c r="I26" s="47">
        <f t="shared" si="1"/>
        <v>44760</v>
      </c>
      <c r="J26" s="60">
        <f t="shared" si="2"/>
        <v>44781</v>
      </c>
      <c r="K26" s="53"/>
      <c r="L26" s="49">
        <f t="shared" si="3"/>
        <v>44760</v>
      </c>
      <c r="N26" s="44"/>
      <c r="O26" s="44"/>
      <c r="Q26" s="44"/>
      <c r="R26" s="44"/>
      <c r="T26" s="83">
        <v>44755</v>
      </c>
      <c r="U26" s="84">
        <v>44761</v>
      </c>
      <c r="V26" s="88">
        <v>15</v>
      </c>
    </row>
    <row r="27" spans="1:22" s="54" customFormat="1" ht="19.5" customHeight="1">
      <c r="A27" s="44">
        <v>7</v>
      </c>
      <c r="B27" s="78" t="s">
        <v>15</v>
      </c>
      <c r="C27" s="45">
        <v>16</v>
      </c>
      <c r="D27" s="76">
        <f t="shared" si="4"/>
        <v>44761</v>
      </c>
      <c r="E27" s="46">
        <f t="shared" si="4"/>
        <v>44762</v>
      </c>
      <c r="F27" s="64">
        <f t="shared" si="4"/>
        <v>44763</v>
      </c>
      <c r="G27" s="73">
        <f t="shared" si="4"/>
        <v>44763</v>
      </c>
      <c r="H27" s="65">
        <f t="shared" si="4"/>
        <v>44764</v>
      </c>
      <c r="I27" s="47">
        <f t="shared" si="1"/>
        <v>44767</v>
      </c>
      <c r="J27" s="60">
        <f t="shared" si="2"/>
        <v>44781</v>
      </c>
      <c r="K27" s="53"/>
      <c r="L27" s="49">
        <f t="shared" si="3"/>
        <v>44767</v>
      </c>
      <c r="N27" s="44"/>
      <c r="O27" s="44"/>
      <c r="Q27" s="44"/>
      <c r="R27" s="44"/>
      <c r="T27" s="83">
        <v>44762</v>
      </c>
      <c r="U27" s="84">
        <v>44768</v>
      </c>
      <c r="V27" s="88">
        <v>16</v>
      </c>
    </row>
    <row r="28" spans="1:22" s="44" customFormat="1" ht="19.5" customHeight="1">
      <c r="A28" s="44">
        <v>7</v>
      </c>
      <c r="B28" s="78" t="s">
        <v>15</v>
      </c>
      <c r="C28" s="45">
        <v>17</v>
      </c>
      <c r="D28" s="76">
        <f t="shared" si="4"/>
        <v>44768</v>
      </c>
      <c r="E28" s="46">
        <f t="shared" si="4"/>
        <v>44769</v>
      </c>
      <c r="F28" s="64">
        <f t="shared" si="4"/>
        <v>44770</v>
      </c>
      <c r="G28" s="73">
        <f t="shared" si="4"/>
        <v>44770</v>
      </c>
      <c r="H28" s="65">
        <f t="shared" si="4"/>
        <v>44771</v>
      </c>
      <c r="I28" s="47">
        <f t="shared" si="1"/>
        <v>44774</v>
      </c>
      <c r="J28" s="60">
        <f t="shared" si="2"/>
        <v>44781</v>
      </c>
      <c r="K28" s="55"/>
      <c r="L28" s="49">
        <f t="shared" si="3"/>
        <v>44774</v>
      </c>
      <c r="T28" s="83">
        <v>44769</v>
      </c>
      <c r="U28" s="84">
        <v>44775</v>
      </c>
      <c r="V28" s="88">
        <v>17</v>
      </c>
    </row>
    <row r="29" spans="1:22" s="44" customFormat="1" ht="19.5" customHeight="1">
      <c r="A29" s="44">
        <v>8</v>
      </c>
      <c r="B29" s="78" t="s">
        <v>16</v>
      </c>
      <c r="C29" s="45">
        <v>18</v>
      </c>
      <c r="D29" s="76">
        <f t="shared" si="4"/>
        <v>44775</v>
      </c>
      <c r="E29" s="46">
        <f t="shared" si="4"/>
        <v>44776</v>
      </c>
      <c r="F29" s="64">
        <f t="shared" si="4"/>
        <v>44777</v>
      </c>
      <c r="G29" s="73">
        <f t="shared" si="4"/>
        <v>44777</v>
      </c>
      <c r="H29" s="65">
        <f t="shared" si="4"/>
        <v>44778</v>
      </c>
      <c r="I29" s="47">
        <f t="shared" si="1"/>
        <v>44781</v>
      </c>
      <c r="J29" s="60">
        <f t="shared" si="2"/>
        <v>44810</v>
      </c>
      <c r="K29" s="55"/>
      <c r="L29" s="49">
        <f t="shared" si="3"/>
        <v>44781</v>
      </c>
      <c r="T29" s="83">
        <v>44776</v>
      </c>
      <c r="U29" s="84">
        <v>44782</v>
      </c>
      <c r="V29" s="88">
        <v>18</v>
      </c>
    </row>
    <row r="30" spans="1:22" s="44" customFormat="1" ht="19.5" customHeight="1">
      <c r="A30" s="44">
        <v>8</v>
      </c>
      <c r="B30" s="78" t="s">
        <v>16</v>
      </c>
      <c r="C30" s="45">
        <v>19</v>
      </c>
      <c r="D30" s="76">
        <f t="shared" si="4"/>
        <v>44782</v>
      </c>
      <c r="E30" s="46">
        <f t="shared" si="4"/>
        <v>44783</v>
      </c>
      <c r="F30" s="64">
        <f t="shared" si="4"/>
        <v>44784</v>
      </c>
      <c r="G30" s="73">
        <f t="shared" si="4"/>
        <v>44784</v>
      </c>
      <c r="H30" s="65">
        <f t="shared" si="4"/>
        <v>44785</v>
      </c>
      <c r="I30" s="47">
        <f t="shared" si="1"/>
        <v>44788</v>
      </c>
      <c r="J30" s="60">
        <f t="shared" si="2"/>
        <v>44810</v>
      </c>
      <c r="K30" s="55"/>
      <c r="L30" s="49">
        <f t="shared" si="3"/>
        <v>44788</v>
      </c>
      <c r="T30" s="83">
        <v>44783</v>
      </c>
      <c r="U30" s="84">
        <v>44789</v>
      </c>
      <c r="V30" s="88">
        <v>19</v>
      </c>
    </row>
    <row r="31" spans="1:22" s="44" customFormat="1" ht="19.5" customHeight="1">
      <c r="A31" s="44">
        <v>8</v>
      </c>
      <c r="B31" s="78" t="s">
        <v>16</v>
      </c>
      <c r="C31" s="45">
        <v>20</v>
      </c>
      <c r="D31" s="76">
        <f t="shared" si="4"/>
        <v>44789</v>
      </c>
      <c r="E31" s="46">
        <f t="shared" si="4"/>
        <v>44790</v>
      </c>
      <c r="F31" s="64">
        <f t="shared" si="4"/>
        <v>44791</v>
      </c>
      <c r="G31" s="73">
        <f t="shared" si="4"/>
        <v>44791</v>
      </c>
      <c r="H31" s="65">
        <f t="shared" si="4"/>
        <v>44792</v>
      </c>
      <c r="I31" s="47">
        <f t="shared" si="1"/>
        <v>44795</v>
      </c>
      <c r="J31" s="60">
        <f t="shared" si="2"/>
        <v>44810</v>
      </c>
      <c r="K31" s="55"/>
      <c r="L31" s="49">
        <f t="shared" si="3"/>
        <v>44795</v>
      </c>
      <c r="T31" s="83">
        <v>44790</v>
      </c>
      <c r="U31" s="84">
        <v>44796</v>
      </c>
      <c r="V31" s="88">
        <v>20</v>
      </c>
    </row>
    <row r="32" spans="1:22" s="44" customFormat="1" ht="19.5" customHeight="1">
      <c r="A32" s="44">
        <v>8</v>
      </c>
      <c r="B32" s="78" t="s">
        <v>16</v>
      </c>
      <c r="C32" s="45">
        <v>21</v>
      </c>
      <c r="D32" s="76">
        <f t="shared" ref="D32:H41" si="5">WORKDAY($I32,D$9,BankHols)</f>
        <v>44795</v>
      </c>
      <c r="E32" s="46">
        <f t="shared" si="5"/>
        <v>44796</v>
      </c>
      <c r="F32" s="64">
        <f t="shared" si="5"/>
        <v>44797</v>
      </c>
      <c r="G32" s="73">
        <f t="shared" si="5"/>
        <v>44797</v>
      </c>
      <c r="H32" s="65">
        <f t="shared" si="5"/>
        <v>44798</v>
      </c>
      <c r="I32" s="47">
        <f t="shared" si="1"/>
        <v>44799</v>
      </c>
      <c r="J32" s="60">
        <f t="shared" si="2"/>
        <v>44810</v>
      </c>
      <c r="K32" s="55"/>
      <c r="L32" s="49">
        <f t="shared" si="3"/>
        <v>44802</v>
      </c>
      <c r="T32" s="83">
        <v>44797</v>
      </c>
      <c r="U32" s="84">
        <v>44803</v>
      </c>
      <c r="V32" s="88">
        <v>21</v>
      </c>
    </row>
    <row r="33" spans="1:22" s="44" customFormat="1" ht="19.5" customHeight="1">
      <c r="A33" s="44">
        <v>9</v>
      </c>
      <c r="B33" s="78" t="s">
        <v>17</v>
      </c>
      <c r="C33" s="45">
        <v>22</v>
      </c>
      <c r="D33" s="76">
        <f t="shared" si="5"/>
        <v>44803</v>
      </c>
      <c r="E33" s="46">
        <f t="shared" si="5"/>
        <v>44804</v>
      </c>
      <c r="F33" s="64">
        <f t="shared" si="5"/>
        <v>44805</v>
      </c>
      <c r="G33" s="73">
        <f t="shared" si="5"/>
        <v>44805</v>
      </c>
      <c r="H33" s="65">
        <f t="shared" si="5"/>
        <v>44806</v>
      </c>
      <c r="I33" s="47">
        <f t="shared" si="1"/>
        <v>44809</v>
      </c>
      <c r="J33" s="60">
        <f t="shared" si="2"/>
        <v>44810</v>
      </c>
      <c r="K33" s="55"/>
      <c r="L33" s="49">
        <f t="shared" si="3"/>
        <v>44809</v>
      </c>
      <c r="T33" s="83">
        <v>44804</v>
      </c>
      <c r="U33" s="84">
        <v>44810</v>
      </c>
      <c r="V33" s="88">
        <v>22</v>
      </c>
    </row>
    <row r="34" spans="1:22" s="44" customFormat="1" ht="19.5" customHeight="1">
      <c r="A34" s="44">
        <v>9</v>
      </c>
      <c r="B34" s="78" t="s">
        <v>17</v>
      </c>
      <c r="C34" s="45">
        <v>23</v>
      </c>
      <c r="D34" s="76">
        <f t="shared" si="5"/>
        <v>44810</v>
      </c>
      <c r="E34" s="46">
        <f t="shared" si="5"/>
        <v>44811</v>
      </c>
      <c r="F34" s="64">
        <f t="shared" si="5"/>
        <v>44812</v>
      </c>
      <c r="G34" s="73">
        <f t="shared" si="5"/>
        <v>44812</v>
      </c>
      <c r="H34" s="65">
        <f t="shared" si="5"/>
        <v>44813</v>
      </c>
      <c r="I34" s="47">
        <f t="shared" si="1"/>
        <v>44816</v>
      </c>
      <c r="J34" s="60">
        <f t="shared" si="2"/>
        <v>44840</v>
      </c>
      <c r="K34" s="55"/>
      <c r="L34" s="49">
        <f t="shared" si="3"/>
        <v>44816</v>
      </c>
      <c r="T34" s="83">
        <v>44811</v>
      </c>
      <c r="U34" s="84">
        <v>44817</v>
      </c>
      <c r="V34" s="88">
        <v>23</v>
      </c>
    </row>
    <row r="35" spans="1:22" s="44" customFormat="1" ht="19.5" customHeight="1">
      <c r="A35" s="44">
        <v>9</v>
      </c>
      <c r="B35" s="78" t="s">
        <v>17</v>
      </c>
      <c r="C35" s="45">
        <v>24</v>
      </c>
      <c r="D35" s="76">
        <f t="shared" si="5"/>
        <v>44817</v>
      </c>
      <c r="E35" s="46">
        <f t="shared" si="5"/>
        <v>44818</v>
      </c>
      <c r="F35" s="64">
        <f t="shared" si="5"/>
        <v>44819</v>
      </c>
      <c r="G35" s="73">
        <f t="shared" si="5"/>
        <v>44819</v>
      </c>
      <c r="H35" s="65">
        <f t="shared" si="5"/>
        <v>44820</v>
      </c>
      <c r="I35" s="47">
        <f t="shared" si="1"/>
        <v>44823</v>
      </c>
      <c r="J35" s="60">
        <f t="shared" si="2"/>
        <v>44840</v>
      </c>
      <c r="K35" s="55"/>
      <c r="L35" s="49">
        <f t="shared" si="3"/>
        <v>44823</v>
      </c>
      <c r="T35" s="83">
        <v>44818</v>
      </c>
      <c r="U35" s="84">
        <v>44824</v>
      </c>
      <c r="V35" s="88">
        <v>24</v>
      </c>
    </row>
    <row r="36" spans="1:22" s="44" customFormat="1" ht="19.5" customHeight="1">
      <c r="A36" s="44">
        <v>9</v>
      </c>
      <c r="B36" s="78" t="s">
        <v>17</v>
      </c>
      <c r="C36" s="45">
        <v>25</v>
      </c>
      <c r="D36" s="76">
        <f t="shared" si="5"/>
        <v>44824</v>
      </c>
      <c r="E36" s="46">
        <f t="shared" si="5"/>
        <v>44825</v>
      </c>
      <c r="F36" s="64">
        <f t="shared" si="5"/>
        <v>44826</v>
      </c>
      <c r="G36" s="73">
        <f t="shared" si="5"/>
        <v>44826</v>
      </c>
      <c r="H36" s="65">
        <f t="shared" si="5"/>
        <v>44827</v>
      </c>
      <c r="I36" s="47">
        <f t="shared" si="1"/>
        <v>44830</v>
      </c>
      <c r="J36" s="60">
        <f t="shared" si="2"/>
        <v>44840</v>
      </c>
      <c r="K36" s="55"/>
      <c r="L36" s="49">
        <f t="shared" si="3"/>
        <v>44830</v>
      </c>
      <c r="T36" s="83">
        <v>44825</v>
      </c>
      <c r="U36" s="84">
        <v>44831</v>
      </c>
      <c r="V36" s="88">
        <v>25</v>
      </c>
    </row>
    <row r="37" spans="1:22" s="44" customFormat="1" ht="19.5" customHeight="1">
      <c r="A37" s="44">
        <v>9</v>
      </c>
      <c r="B37" s="78" t="s">
        <v>17</v>
      </c>
      <c r="C37" s="45">
        <v>26</v>
      </c>
      <c r="D37" s="76">
        <f t="shared" si="5"/>
        <v>44831</v>
      </c>
      <c r="E37" s="46">
        <f t="shared" si="5"/>
        <v>44832</v>
      </c>
      <c r="F37" s="64">
        <f t="shared" si="5"/>
        <v>44833</v>
      </c>
      <c r="G37" s="73">
        <f t="shared" si="5"/>
        <v>44833</v>
      </c>
      <c r="H37" s="65">
        <f t="shared" si="5"/>
        <v>44834</v>
      </c>
      <c r="I37" s="47">
        <f t="shared" si="1"/>
        <v>44837</v>
      </c>
      <c r="J37" s="60">
        <f t="shared" si="2"/>
        <v>44840</v>
      </c>
      <c r="K37" s="55"/>
      <c r="L37" s="49">
        <f t="shared" si="3"/>
        <v>44837</v>
      </c>
      <c r="T37" s="83">
        <v>44832</v>
      </c>
      <c r="U37" s="84">
        <v>44838</v>
      </c>
      <c r="V37" s="88">
        <v>26</v>
      </c>
    </row>
    <row r="38" spans="1:22" s="44" customFormat="1" ht="19.5" customHeight="1">
      <c r="A38" s="44">
        <v>10</v>
      </c>
      <c r="B38" s="78" t="s">
        <v>18</v>
      </c>
      <c r="C38" s="45">
        <v>27</v>
      </c>
      <c r="D38" s="76">
        <f t="shared" si="5"/>
        <v>44838</v>
      </c>
      <c r="E38" s="46">
        <f t="shared" si="5"/>
        <v>44839</v>
      </c>
      <c r="F38" s="64">
        <f t="shared" si="5"/>
        <v>44840</v>
      </c>
      <c r="G38" s="73">
        <f t="shared" si="5"/>
        <v>44840</v>
      </c>
      <c r="H38" s="65">
        <f t="shared" si="5"/>
        <v>44841</v>
      </c>
      <c r="I38" s="47">
        <f t="shared" si="1"/>
        <v>44844</v>
      </c>
      <c r="J38" s="60">
        <f t="shared" si="2"/>
        <v>44872</v>
      </c>
      <c r="K38" s="55"/>
      <c r="L38" s="49">
        <f t="shared" si="3"/>
        <v>44844</v>
      </c>
      <c r="T38" s="83">
        <v>44839</v>
      </c>
      <c r="U38" s="84">
        <v>44845</v>
      </c>
      <c r="V38" s="88">
        <v>27</v>
      </c>
    </row>
    <row r="39" spans="1:22" s="44" customFormat="1" ht="19.5" customHeight="1">
      <c r="A39" s="44">
        <v>10</v>
      </c>
      <c r="B39" s="78" t="s">
        <v>18</v>
      </c>
      <c r="C39" s="45">
        <v>28</v>
      </c>
      <c r="D39" s="76">
        <f t="shared" si="5"/>
        <v>44845</v>
      </c>
      <c r="E39" s="46">
        <f t="shared" si="5"/>
        <v>44846</v>
      </c>
      <c r="F39" s="64">
        <f t="shared" si="5"/>
        <v>44847</v>
      </c>
      <c r="G39" s="73">
        <f t="shared" si="5"/>
        <v>44847</v>
      </c>
      <c r="H39" s="65">
        <f t="shared" si="5"/>
        <v>44848</v>
      </c>
      <c r="I39" s="47">
        <f t="shared" si="1"/>
        <v>44851</v>
      </c>
      <c r="J39" s="60">
        <f t="shared" si="2"/>
        <v>44872</v>
      </c>
      <c r="K39" s="55"/>
      <c r="L39" s="49">
        <f t="shared" si="3"/>
        <v>44851</v>
      </c>
      <c r="T39" s="83">
        <v>44846</v>
      </c>
      <c r="U39" s="84">
        <v>44852</v>
      </c>
      <c r="V39" s="88">
        <v>28</v>
      </c>
    </row>
    <row r="40" spans="1:22" s="44" customFormat="1" ht="19.5" customHeight="1">
      <c r="A40" s="44">
        <v>10</v>
      </c>
      <c r="B40" s="78" t="s">
        <v>18</v>
      </c>
      <c r="C40" s="45">
        <v>29</v>
      </c>
      <c r="D40" s="76">
        <f t="shared" si="5"/>
        <v>44852</v>
      </c>
      <c r="E40" s="46">
        <f t="shared" si="5"/>
        <v>44853</v>
      </c>
      <c r="F40" s="64">
        <f t="shared" si="5"/>
        <v>44854</v>
      </c>
      <c r="G40" s="73">
        <f t="shared" si="5"/>
        <v>44854</v>
      </c>
      <c r="H40" s="65">
        <f t="shared" si="5"/>
        <v>44855</v>
      </c>
      <c r="I40" s="47">
        <f t="shared" si="1"/>
        <v>44858</v>
      </c>
      <c r="J40" s="60">
        <f t="shared" si="2"/>
        <v>44872</v>
      </c>
      <c r="K40" s="55"/>
      <c r="L40" s="49">
        <f t="shared" si="3"/>
        <v>44858</v>
      </c>
      <c r="T40" s="83">
        <v>44853</v>
      </c>
      <c r="U40" s="84">
        <v>44859</v>
      </c>
      <c r="V40" s="88">
        <v>29</v>
      </c>
    </row>
    <row r="41" spans="1:22" s="44" customFormat="1" ht="19.5" customHeight="1">
      <c r="A41" s="44">
        <v>10</v>
      </c>
      <c r="B41" s="78" t="s">
        <v>18</v>
      </c>
      <c r="C41" s="45">
        <v>30</v>
      </c>
      <c r="D41" s="76">
        <f t="shared" si="5"/>
        <v>44859</v>
      </c>
      <c r="E41" s="46">
        <f t="shared" si="5"/>
        <v>44860</v>
      </c>
      <c r="F41" s="64">
        <f t="shared" si="5"/>
        <v>44861</v>
      </c>
      <c r="G41" s="73">
        <f t="shared" si="5"/>
        <v>44861</v>
      </c>
      <c r="H41" s="65">
        <f t="shared" si="5"/>
        <v>44862</v>
      </c>
      <c r="I41" s="47">
        <f t="shared" si="1"/>
        <v>44865</v>
      </c>
      <c r="J41" s="60">
        <f t="shared" si="2"/>
        <v>44872</v>
      </c>
      <c r="K41" s="55"/>
      <c r="L41" s="49">
        <f t="shared" si="3"/>
        <v>44865</v>
      </c>
      <c r="T41" s="83">
        <v>44860</v>
      </c>
      <c r="U41" s="84">
        <v>44866</v>
      </c>
      <c r="V41" s="88">
        <v>30</v>
      </c>
    </row>
    <row r="42" spans="1:22" s="44" customFormat="1" ht="19.5" customHeight="1">
      <c r="A42" s="44">
        <v>11</v>
      </c>
      <c r="B42" s="78" t="s">
        <v>19</v>
      </c>
      <c r="C42" s="45">
        <v>31</v>
      </c>
      <c r="D42" s="76">
        <f t="shared" ref="D42:H51" si="6">WORKDAY($I42,D$9,BankHols)</f>
        <v>44866</v>
      </c>
      <c r="E42" s="46">
        <f t="shared" si="6"/>
        <v>44867</v>
      </c>
      <c r="F42" s="64">
        <f t="shared" si="6"/>
        <v>44868</v>
      </c>
      <c r="G42" s="73">
        <f t="shared" si="6"/>
        <v>44868</v>
      </c>
      <c r="H42" s="65">
        <f t="shared" si="6"/>
        <v>44869</v>
      </c>
      <c r="I42" s="47">
        <f t="shared" si="1"/>
        <v>44872</v>
      </c>
      <c r="J42" s="60">
        <f t="shared" si="2"/>
        <v>44901</v>
      </c>
      <c r="K42" s="55"/>
      <c r="L42" s="49">
        <f t="shared" si="3"/>
        <v>44872</v>
      </c>
      <c r="T42" s="83">
        <v>44867</v>
      </c>
      <c r="U42" s="84">
        <v>44873</v>
      </c>
      <c r="V42" s="88">
        <v>31</v>
      </c>
    </row>
    <row r="43" spans="1:22" s="44" customFormat="1" ht="19.5" customHeight="1">
      <c r="A43" s="44">
        <v>11</v>
      </c>
      <c r="B43" s="78" t="s">
        <v>19</v>
      </c>
      <c r="C43" s="45">
        <v>32</v>
      </c>
      <c r="D43" s="76">
        <f t="shared" si="6"/>
        <v>44873</v>
      </c>
      <c r="E43" s="46">
        <f t="shared" si="6"/>
        <v>44874</v>
      </c>
      <c r="F43" s="64">
        <f t="shared" si="6"/>
        <v>44875</v>
      </c>
      <c r="G43" s="73">
        <f t="shared" si="6"/>
        <v>44875</v>
      </c>
      <c r="H43" s="65">
        <f t="shared" si="6"/>
        <v>44876</v>
      </c>
      <c r="I43" s="47">
        <f t="shared" si="1"/>
        <v>44879</v>
      </c>
      <c r="J43" s="60">
        <f t="shared" si="2"/>
        <v>44901</v>
      </c>
      <c r="K43" s="55"/>
      <c r="L43" s="49">
        <f t="shared" si="3"/>
        <v>44879</v>
      </c>
      <c r="T43" s="83">
        <v>44874</v>
      </c>
      <c r="U43" s="84">
        <v>44880</v>
      </c>
      <c r="V43" s="88">
        <v>32</v>
      </c>
    </row>
    <row r="44" spans="1:22" s="44" customFormat="1" ht="19.5" customHeight="1">
      <c r="A44" s="44">
        <v>11</v>
      </c>
      <c r="B44" s="78" t="s">
        <v>19</v>
      </c>
      <c r="C44" s="45">
        <v>33</v>
      </c>
      <c r="D44" s="76">
        <f t="shared" si="6"/>
        <v>44880</v>
      </c>
      <c r="E44" s="46">
        <f t="shared" si="6"/>
        <v>44881</v>
      </c>
      <c r="F44" s="64">
        <f t="shared" si="6"/>
        <v>44882</v>
      </c>
      <c r="G44" s="73">
        <f t="shared" si="6"/>
        <v>44882</v>
      </c>
      <c r="H44" s="65">
        <f t="shared" si="6"/>
        <v>44883</v>
      </c>
      <c r="I44" s="47">
        <f t="shared" ref="I44:I63" si="7">WORKDAY(L44+1,-1,BankHols)</f>
        <v>44886</v>
      </c>
      <c r="J44" s="60">
        <f t="shared" ref="J44:J63" si="8">IF(DAY(I44)&lt;6,WORKDAY(DATE(YEAR(I44),MONTH(I44),6)-1,1,BankHols),WORKDAY(DATE(YEAR(I44),MONTH(I44)+1,6)-1,1,BankHols))</f>
        <v>44901</v>
      </c>
      <c r="K44" s="55"/>
      <c r="L44" s="49">
        <f t="shared" ref="L44:L63" si="9">T44+VLOOKUP(PayDay,DaysOffset,2,FALSE)</f>
        <v>44886</v>
      </c>
      <c r="T44" s="83">
        <v>44881</v>
      </c>
      <c r="U44" s="84">
        <v>44887</v>
      </c>
      <c r="V44" s="88">
        <v>33</v>
      </c>
    </row>
    <row r="45" spans="1:22" s="44" customFormat="1" ht="19.5" customHeight="1">
      <c r="A45" s="44">
        <v>11</v>
      </c>
      <c r="B45" s="78" t="s">
        <v>19</v>
      </c>
      <c r="C45" s="45">
        <v>34</v>
      </c>
      <c r="D45" s="76">
        <f t="shared" si="6"/>
        <v>44887</v>
      </c>
      <c r="E45" s="46">
        <f t="shared" si="6"/>
        <v>44888</v>
      </c>
      <c r="F45" s="64">
        <f t="shared" si="6"/>
        <v>44889</v>
      </c>
      <c r="G45" s="73">
        <f t="shared" si="6"/>
        <v>44889</v>
      </c>
      <c r="H45" s="65">
        <f t="shared" si="6"/>
        <v>44890</v>
      </c>
      <c r="I45" s="47">
        <f t="shared" si="7"/>
        <v>44893</v>
      </c>
      <c r="J45" s="60">
        <f t="shared" si="8"/>
        <v>44901</v>
      </c>
      <c r="K45" s="55"/>
      <c r="L45" s="49">
        <f t="shared" si="9"/>
        <v>44893</v>
      </c>
      <c r="T45" s="83">
        <v>44888</v>
      </c>
      <c r="U45" s="84">
        <v>44894</v>
      </c>
      <c r="V45" s="88">
        <v>34</v>
      </c>
    </row>
    <row r="46" spans="1:22" s="44" customFormat="1" ht="19.5" customHeight="1">
      <c r="A46" s="44">
        <v>12</v>
      </c>
      <c r="B46" s="78" t="s">
        <v>20</v>
      </c>
      <c r="C46" s="45">
        <v>35</v>
      </c>
      <c r="D46" s="76">
        <f t="shared" si="6"/>
        <v>44894</v>
      </c>
      <c r="E46" s="46">
        <f t="shared" si="6"/>
        <v>44895</v>
      </c>
      <c r="F46" s="64">
        <f t="shared" si="6"/>
        <v>44896</v>
      </c>
      <c r="G46" s="73">
        <f t="shared" si="6"/>
        <v>44896</v>
      </c>
      <c r="H46" s="65">
        <f t="shared" si="6"/>
        <v>44897</v>
      </c>
      <c r="I46" s="47">
        <f t="shared" si="7"/>
        <v>44900</v>
      </c>
      <c r="J46" s="60">
        <f t="shared" si="8"/>
        <v>44901</v>
      </c>
      <c r="K46" s="55"/>
      <c r="L46" s="49">
        <f t="shared" si="9"/>
        <v>44900</v>
      </c>
      <c r="T46" s="83">
        <v>44895</v>
      </c>
      <c r="U46" s="84">
        <v>44901</v>
      </c>
      <c r="V46" s="88">
        <v>35</v>
      </c>
    </row>
    <row r="47" spans="1:22" s="44" customFormat="1" ht="19.5" customHeight="1">
      <c r="A47" s="44">
        <v>12</v>
      </c>
      <c r="B47" s="78" t="s">
        <v>20</v>
      </c>
      <c r="C47" s="45">
        <v>36</v>
      </c>
      <c r="D47" s="76">
        <f t="shared" si="6"/>
        <v>44901</v>
      </c>
      <c r="E47" s="46">
        <f t="shared" si="6"/>
        <v>44902</v>
      </c>
      <c r="F47" s="64">
        <f t="shared" si="6"/>
        <v>44903</v>
      </c>
      <c r="G47" s="73">
        <f t="shared" si="6"/>
        <v>44903</v>
      </c>
      <c r="H47" s="65">
        <f t="shared" si="6"/>
        <v>44904</v>
      </c>
      <c r="I47" s="47">
        <f t="shared" si="7"/>
        <v>44907</v>
      </c>
      <c r="J47" s="60">
        <f t="shared" si="8"/>
        <v>44932</v>
      </c>
      <c r="K47" s="55"/>
      <c r="L47" s="49">
        <f t="shared" si="9"/>
        <v>44907</v>
      </c>
      <c r="T47" s="83">
        <v>44902</v>
      </c>
      <c r="U47" s="84">
        <v>44908</v>
      </c>
      <c r="V47" s="88">
        <v>36</v>
      </c>
    </row>
    <row r="48" spans="1:22" s="44" customFormat="1" ht="19.5" customHeight="1">
      <c r="A48" s="44">
        <v>12</v>
      </c>
      <c r="B48" s="78" t="s">
        <v>20</v>
      </c>
      <c r="C48" s="45">
        <v>37</v>
      </c>
      <c r="D48" s="76">
        <f t="shared" si="6"/>
        <v>44908</v>
      </c>
      <c r="E48" s="46">
        <f t="shared" si="6"/>
        <v>44909</v>
      </c>
      <c r="F48" s="64">
        <f t="shared" si="6"/>
        <v>44910</v>
      </c>
      <c r="G48" s="73">
        <f t="shared" si="6"/>
        <v>44910</v>
      </c>
      <c r="H48" s="65">
        <f t="shared" si="6"/>
        <v>44911</v>
      </c>
      <c r="I48" s="47">
        <f t="shared" si="7"/>
        <v>44914</v>
      </c>
      <c r="J48" s="60">
        <f t="shared" si="8"/>
        <v>44932</v>
      </c>
      <c r="K48" s="55"/>
      <c r="L48" s="49">
        <f t="shared" si="9"/>
        <v>44914</v>
      </c>
      <c r="T48" s="83">
        <v>44909</v>
      </c>
      <c r="U48" s="84">
        <v>44915</v>
      </c>
      <c r="V48" s="88">
        <v>37</v>
      </c>
    </row>
    <row r="49" spans="1:22" s="44" customFormat="1" ht="19.5" customHeight="1">
      <c r="A49" s="44">
        <v>12</v>
      </c>
      <c r="B49" s="78" t="s">
        <v>20</v>
      </c>
      <c r="C49" s="45">
        <v>38</v>
      </c>
      <c r="D49" s="76">
        <f t="shared" si="6"/>
        <v>44914</v>
      </c>
      <c r="E49" s="46">
        <f t="shared" si="6"/>
        <v>44915</v>
      </c>
      <c r="F49" s="64">
        <f t="shared" si="6"/>
        <v>44916</v>
      </c>
      <c r="G49" s="73">
        <f t="shared" si="6"/>
        <v>44916</v>
      </c>
      <c r="H49" s="65">
        <f t="shared" si="6"/>
        <v>44917</v>
      </c>
      <c r="I49" s="47">
        <f t="shared" si="7"/>
        <v>44918</v>
      </c>
      <c r="J49" s="60">
        <f t="shared" si="8"/>
        <v>44932</v>
      </c>
      <c r="K49" s="55"/>
      <c r="L49" s="49">
        <f t="shared" si="9"/>
        <v>44921</v>
      </c>
      <c r="T49" s="83">
        <v>44916</v>
      </c>
      <c r="U49" s="84">
        <v>44922</v>
      </c>
      <c r="V49" s="88">
        <v>38</v>
      </c>
    </row>
    <row r="50" spans="1:22" s="44" customFormat="1" ht="19.5" customHeight="1">
      <c r="A50" s="44">
        <v>12</v>
      </c>
      <c r="B50" s="78" t="s">
        <v>20</v>
      </c>
      <c r="C50" s="45">
        <v>39</v>
      </c>
      <c r="D50" s="76">
        <f t="shared" si="6"/>
        <v>44917</v>
      </c>
      <c r="E50" s="46">
        <f t="shared" si="6"/>
        <v>44918</v>
      </c>
      <c r="F50" s="64">
        <f t="shared" si="6"/>
        <v>44923</v>
      </c>
      <c r="G50" s="73">
        <f t="shared" si="6"/>
        <v>44923</v>
      </c>
      <c r="H50" s="65">
        <f t="shared" si="6"/>
        <v>44924</v>
      </c>
      <c r="I50" s="47">
        <f t="shared" si="7"/>
        <v>44925</v>
      </c>
      <c r="J50" s="60">
        <f t="shared" si="8"/>
        <v>44932</v>
      </c>
      <c r="K50" s="55"/>
      <c r="L50" s="49">
        <f t="shared" si="9"/>
        <v>44928</v>
      </c>
      <c r="Q50" s="58"/>
      <c r="T50" s="83">
        <v>44923</v>
      </c>
      <c r="U50" s="84">
        <v>44929</v>
      </c>
      <c r="V50" s="88">
        <v>39</v>
      </c>
    </row>
    <row r="51" spans="1:22" s="44" customFormat="1" ht="19.5" customHeight="1">
      <c r="A51" s="44">
        <v>13</v>
      </c>
      <c r="B51" s="78" t="s">
        <v>21</v>
      </c>
      <c r="C51" s="45">
        <v>40</v>
      </c>
      <c r="D51" s="76">
        <f t="shared" si="6"/>
        <v>44929</v>
      </c>
      <c r="E51" s="46">
        <f t="shared" si="6"/>
        <v>44930</v>
      </c>
      <c r="F51" s="64">
        <f t="shared" si="6"/>
        <v>44931</v>
      </c>
      <c r="G51" s="73">
        <f t="shared" si="6"/>
        <v>44931</v>
      </c>
      <c r="H51" s="65">
        <f t="shared" si="6"/>
        <v>44932</v>
      </c>
      <c r="I51" s="47">
        <f t="shared" si="7"/>
        <v>44935</v>
      </c>
      <c r="J51" s="60">
        <f t="shared" si="8"/>
        <v>44963</v>
      </c>
      <c r="K51" s="55"/>
      <c r="L51" s="49">
        <f t="shared" si="9"/>
        <v>44935</v>
      </c>
      <c r="Q51" s="58"/>
      <c r="T51" s="83">
        <v>44930</v>
      </c>
      <c r="U51" s="84">
        <v>44936</v>
      </c>
      <c r="V51" s="88">
        <v>40</v>
      </c>
    </row>
    <row r="52" spans="1:22" s="44" customFormat="1" ht="19.5" customHeight="1">
      <c r="A52" s="44">
        <v>13</v>
      </c>
      <c r="B52" s="78" t="s">
        <v>21</v>
      </c>
      <c r="C52" s="45">
        <v>41</v>
      </c>
      <c r="D52" s="76">
        <f t="shared" ref="D52:H63" si="10">WORKDAY($I52,D$9,BankHols)</f>
        <v>44936</v>
      </c>
      <c r="E52" s="46">
        <f t="shared" si="10"/>
        <v>44937</v>
      </c>
      <c r="F52" s="64">
        <f t="shared" si="10"/>
        <v>44938</v>
      </c>
      <c r="G52" s="73">
        <f t="shared" si="10"/>
        <v>44938</v>
      </c>
      <c r="H52" s="65">
        <f t="shared" si="10"/>
        <v>44939</v>
      </c>
      <c r="I52" s="47">
        <f t="shared" si="7"/>
        <v>44942</v>
      </c>
      <c r="J52" s="60">
        <f t="shared" si="8"/>
        <v>44963</v>
      </c>
      <c r="K52" s="55"/>
      <c r="L52" s="49">
        <f t="shared" si="9"/>
        <v>44942</v>
      </c>
      <c r="Q52" s="58"/>
      <c r="T52" s="83">
        <v>44937</v>
      </c>
      <c r="U52" s="84">
        <v>44943</v>
      </c>
      <c r="V52" s="88">
        <v>41</v>
      </c>
    </row>
    <row r="53" spans="1:22" s="44" customFormat="1" ht="19.5" customHeight="1">
      <c r="A53" s="44">
        <v>13</v>
      </c>
      <c r="B53" s="78" t="s">
        <v>21</v>
      </c>
      <c r="C53" s="45">
        <v>42</v>
      </c>
      <c r="D53" s="76">
        <f t="shared" si="10"/>
        <v>44943</v>
      </c>
      <c r="E53" s="46">
        <f t="shared" si="10"/>
        <v>44944</v>
      </c>
      <c r="F53" s="64">
        <f t="shared" si="10"/>
        <v>44945</v>
      </c>
      <c r="G53" s="73">
        <f t="shared" si="10"/>
        <v>44945</v>
      </c>
      <c r="H53" s="65">
        <f t="shared" si="10"/>
        <v>44946</v>
      </c>
      <c r="I53" s="47">
        <f t="shared" si="7"/>
        <v>44949</v>
      </c>
      <c r="J53" s="60">
        <f t="shared" si="8"/>
        <v>44963</v>
      </c>
      <c r="K53" s="55"/>
      <c r="L53" s="49">
        <f t="shared" si="9"/>
        <v>44949</v>
      </c>
      <c r="Q53" s="58"/>
      <c r="T53" s="83">
        <v>44944</v>
      </c>
      <c r="U53" s="84">
        <v>44950</v>
      </c>
      <c r="V53" s="88">
        <v>42</v>
      </c>
    </row>
    <row r="54" spans="1:22" s="44" customFormat="1" ht="19.5" customHeight="1">
      <c r="A54" s="44">
        <v>13</v>
      </c>
      <c r="B54" s="78" t="s">
        <v>21</v>
      </c>
      <c r="C54" s="45">
        <v>43</v>
      </c>
      <c r="D54" s="76">
        <f t="shared" si="10"/>
        <v>44950</v>
      </c>
      <c r="E54" s="46">
        <f t="shared" si="10"/>
        <v>44951</v>
      </c>
      <c r="F54" s="64">
        <f t="shared" si="10"/>
        <v>44952</v>
      </c>
      <c r="G54" s="73">
        <f t="shared" si="10"/>
        <v>44952</v>
      </c>
      <c r="H54" s="65">
        <f t="shared" si="10"/>
        <v>44953</v>
      </c>
      <c r="I54" s="47">
        <f t="shared" si="7"/>
        <v>44956</v>
      </c>
      <c r="J54" s="60">
        <f t="shared" si="8"/>
        <v>44963</v>
      </c>
      <c r="K54" s="55"/>
      <c r="L54" s="49">
        <f t="shared" si="9"/>
        <v>44956</v>
      </c>
      <c r="Q54" s="58"/>
      <c r="T54" s="83">
        <v>44951</v>
      </c>
      <c r="U54" s="84">
        <v>44957</v>
      </c>
      <c r="V54" s="88">
        <v>43</v>
      </c>
    </row>
    <row r="55" spans="1:22" s="44" customFormat="1" ht="19.5" customHeight="1">
      <c r="A55" s="44">
        <v>14</v>
      </c>
      <c r="B55" s="78" t="s">
        <v>22</v>
      </c>
      <c r="C55" s="45">
        <v>44</v>
      </c>
      <c r="D55" s="76">
        <f t="shared" si="10"/>
        <v>44957</v>
      </c>
      <c r="E55" s="46">
        <f t="shared" si="10"/>
        <v>44958</v>
      </c>
      <c r="F55" s="64">
        <f t="shared" si="10"/>
        <v>44959</v>
      </c>
      <c r="G55" s="73">
        <f t="shared" si="10"/>
        <v>44959</v>
      </c>
      <c r="H55" s="65">
        <f t="shared" si="10"/>
        <v>44960</v>
      </c>
      <c r="I55" s="47">
        <f t="shared" si="7"/>
        <v>44963</v>
      </c>
      <c r="J55" s="60">
        <f t="shared" si="8"/>
        <v>44991</v>
      </c>
      <c r="K55" s="55"/>
      <c r="L55" s="49">
        <f t="shared" si="9"/>
        <v>44963</v>
      </c>
      <c r="Q55" s="58"/>
      <c r="T55" s="83">
        <v>44958</v>
      </c>
      <c r="U55" s="84">
        <v>44964</v>
      </c>
      <c r="V55" s="88">
        <v>44</v>
      </c>
    </row>
    <row r="56" spans="1:22" s="44" customFormat="1" ht="19.5" customHeight="1">
      <c r="A56" s="44">
        <v>14</v>
      </c>
      <c r="B56" s="78" t="s">
        <v>22</v>
      </c>
      <c r="C56" s="45">
        <v>45</v>
      </c>
      <c r="D56" s="76">
        <f t="shared" si="10"/>
        <v>44964</v>
      </c>
      <c r="E56" s="46">
        <f t="shared" si="10"/>
        <v>44965</v>
      </c>
      <c r="F56" s="64">
        <f t="shared" si="10"/>
        <v>44966</v>
      </c>
      <c r="G56" s="73">
        <f t="shared" si="10"/>
        <v>44966</v>
      </c>
      <c r="H56" s="65">
        <f t="shared" si="10"/>
        <v>44967</v>
      </c>
      <c r="I56" s="47">
        <f t="shared" si="7"/>
        <v>44970</v>
      </c>
      <c r="J56" s="60">
        <f t="shared" si="8"/>
        <v>44991</v>
      </c>
      <c r="K56" s="55"/>
      <c r="L56" s="49">
        <f t="shared" si="9"/>
        <v>44970</v>
      </c>
      <c r="Q56" s="58"/>
      <c r="T56" s="83">
        <v>44965</v>
      </c>
      <c r="U56" s="84">
        <v>44971</v>
      </c>
      <c r="V56" s="88">
        <v>45</v>
      </c>
    </row>
    <row r="57" spans="1:22" s="44" customFormat="1" ht="19.5" customHeight="1">
      <c r="A57" s="44">
        <v>14</v>
      </c>
      <c r="B57" s="78" t="s">
        <v>22</v>
      </c>
      <c r="C57" s="45">
        <v>46</v>
      </c>
      <c r="D57" s="76">
        <f t="shared" si="10"/>
        <v>44971</v>
      </c>
      <c r="E57" s="46">
        <f t="shared" si="10"/>
        <v>44972</v>
      </c>
      <c r="F57" s="64">
        <f t="shared" si="10"/>
        <v>44973</v>
      </c>
      <c r="G57" s="73">
        <f t="shared" si="10"/>
        <v>44973</v>
      </c>
      <c r="H57" s="65">
        <f t="shared" si="10"/>
        <v>44974</v>
      </c>
      <c r="I57" s="47">
        <f t="shared" si="7"/>
        <v>44977</v>
      </c>
      <c r="J57" s="60">
        <f t="shared" si="8"/>
        <v>44991</v>
      </c>
      <c r="K57" s="55"/>
      <c r="L57" s="49">
        <f t="shared" si="9"/>
        <v>44977</v>
      </c>
      <c r="Q57" s="58"/>
      <c r="T57" s="83">
        <v>44972</v>
      </c>
      <c r="U57" s="84">
        <v>44978</v>
      </c>
      <c r="V57" s="88">
        <v>46</v>
      </c>
    </row>
    <row r="58" spans="1:22" s="44" customFormat="1" ht="19.5" customHeight="1">
      <c r="A58" s="44">
        <v>14</v>
      </c>
      <c r="B58" s="78" t="s">
        <v>22</v>
      </c>
      <c r="C58" s="45">
        <v>47</v>
      </c>
      <c r="D58" s="76">
        <f t="shared" si="10"/>
        <v>44978</v>
      </c>
      <c r="E58" s="46">
        <f t="shared" si="10"/>
        <v>44979</v>
      </c>
      <c r="F58" s="64">
        <f t="shared" si="10"/>
        <v>44980</v>
      </c>
      <c r="G58" s="73">
        <f t="shared" si="10"/>
        <v>44980</v>
      </c>
      <c r="H58" s="65">
        <f t="shared" si="10"/>
        <v>44981</v>
      </c>
      <c r="I58" s="47">
        <f t="shared" si="7"/>
        <v>44984</v>
      </c>
      <c r="J58" s="60">
        <f t="shared" si="8"/>
        <v>44991</v>
      </c>
      <c r="K58" s="55"/>
      <c r="L58" s="49">
        <f t="shared" si="9"/>
        <v>44984</v>
      </c>
      <c r="Q58" s="58"/>
      <c r="T58" s="83">
        <v>44979</v>
      </c>
      <c r="U58" s="84">
        <v>44985</v>
      </c>
      <c r="V58" s="88">
        <v>47</v>
      </c>
    </row>
    <row r="59" spans="1:22" s="44" customFormat="1" ht="19.5" customHeight="1">
      <c r="A59" s="44">
        <v>15</v>
      </c>
      <c r="B59" s="78" t="s">
        <v>23</v>
      </c>
      <c r="C59" s="45">
        <v>48</v>
      </c>
      <c r="D59" s="76">
        <f t="shared" si="10"/>
        <v>44985</v>
      </c>
      <c r="E59" s="46">
        <f t="shared" si="10"/>
        <v>44986</v>
      </c>
      <c r="F59" s="64">
        <f t="shared" si="10"/>
        <v>44987</v>
      </c>
      <c r="G59" s="73">
        <f t="shared" si="10"/>
        <v>44987</v>
      </c>
      <c r="H59" s="65">
        <f t="shared" si="10"/>
        <v>44988</v>
      </c>
      <c r="I59" s="47">
        <f t="shared" si="7"/>
        <v>44991</v>
      </c>
      <c r="J59" s="60">
        <f t="shared" si="8"/>
        <v>45022</v>
      </c>
      <c r="K59" s="55"/>
      <c r="L59" s="49">
        <f t="shared" si="9"/>
        <v>44991</v>
      </c>
      <c r="Q59" s="58"/>
      <c r="T59" s="83">
        <v>44986</v>
      </c>
      <c r="U59" s="84">
        <v>44992</v>
      </c>
      <c r="V59" s="88">
        <v>48</v>
      </c>
    </row>
    <row r="60" spans="1:22" s="44" customFormat="1" ht="19.5" customHeight="1">
      <c r="A60" s="44">
        <v>15</v>
      </c>
      <c r="B60" s="78" t="s">
        <v>23</v>
      </c>
      <c r="C60" s="45">
        <v>49</v>
      </c>
      <c r="D60" s="76">
        <f t="shared" si="10"/>
        <v>44992</v>
      </c>
      <c r="E60" s="46">
        <f t="shared" si="10"/>
        <v>44993</v>
      </c>
      <c r="F60" s="64">
        <f t="shared" si="10"/>
        <v>44994</v>
      </c>
      <c r="G60" s="73">
        <f t="shared" si="10"/>
        <v>44994</v>
      </c>
      <c r="H60" s="65">
        <f t="shared" si="10"/>
        <v>44995</v>
      </c>
      <c r="I60" s="47">
        <f t="shared" si="7"/>
        <v>44998</v>
      </c>
      <c r="J60" s="60">
        <f t="shared" si="8"/>
        <v>45022</v>
      </c>
      <c r="K60" s="55"/>
      <c r="L60" s="49">
        <f t="shared" si="9"/>
        <v>44998</v>
      </c>
      <c r="Q60" s="58"/>
      <c r="T60" s="83">
        <v>44993</v>
      </c>
      <c r="U60" s="84">
        <v>44999</v>
      </c>
      <c r="V60" s="88">
        <v>49</v>
      </c>
    </row>
    <row r="61" spans="1:22" s="44" customFormat="1" ht="19.5" customHeight="1">
      <c r="A61" s="44">
        <v>15</v>
      </c>
      <c r="B61" s="78" t="s">
        <v>23</v>
      </c>
      <c r="C61" s="45">
        <v>50</v>
      </c>
      <c r="D61" s="76">
        <f t="shared" si="10"/>
        <v>44999</v>
      </c>
      <c r="E61" s="46">
        <f t="shared" si="10"/>
        <v>45000</v>
      </c>
      <c r="F61" s="64">
        <f t="shared" si="10"/>
        <v>45001</v>
      </c>
      <c r="G61" s="73">
        <f t="shared" si="10"/>
        <v>45001</v>
      </c>
      <c r="H61" s="65">
        <f t="shared" si="10"/>
        <v>45002</v>
      </c>
      <c r="I61" s="47">
        <f t="shared" si="7"/>
        <v>45005</v>
      </c>
      <c r="J61" s="60">
        <f t="shared" si="8"/>
        <v>45022</v>
      </c>
      <c r="K61" s="55"/>
      <c r="L61" s="49">
        <f t="shared" si="9"/>
        <v>45005</v>
      </c>
      <c r="Q61" s="58"/>
      <c r="T61" s="83">
        <v>45000</v>
      </c>
      <c r="U61" s="84">
        <v>45006</v>
      </c>
      <c r="V61" s="88">
        <v>50</v>
      </c>
    </row>
    <row r="62" spans="1:22" s="44" customFormat="1" ht="19.5" customHeight="1">
      <c r="A62" s="44">
        <v>15</v>
      </c>
      <c r="B62" s="78" t="s">
        <v>23</v>
      </c>
      <c r="C62" s="45">
        <v>51</v>
      </c>
      <c r="D62" s="76">
        <f t="shared" si="10"/>
        <v>45006</v>
      </c>
      <c r="E62" s="46">
        <f t="shared" si="10"/>
        <v>45007</v>
      </c>
      <c r="F62" s="64">
        <f t="shared" si="10"/>
        <v>45008</v>
      </c>
      <c r="G62" s="73">
        <f t="shared" si="10"/>
        <v>45008</v>
      </c>
      <c r="H62" s="65">
        <f t="shared" si="10"/>
        <v>45009</v>
      </c>
      <c r="I62" s="47">
        <f t="shared" si="7"/>
        <v>45012</v>
      </c>
      <c r="J62" s="60">
        <f t="shared" si="8"/>
        <v>45022</v>
      </c>
      <c r="K62" s="55"/>
      <c r="L62" s="49">
        <f t="shared" si="9"/>
        <v>45012</v>
      </c>
      <c r="Q62" s="58"/>
      <c r="T62" s="83">
        <v>45007</v>
      </c>
      <c r="U62" s="84">
        <v>45013</v>
      </c>
      <c r="V62" s="88">
        <v>51</v>
      </c>
    </row>
    <row r="63" spans="1:22" s="44" customFormat="1" ht="18.600000000000001" customHeight="1" thickBot="1">
      <c r="A63" s="44">
        <v>15</v>
      </c>
      <c r="B63" s="79" t="s">
        <v>23</v>
      </c>
      <c r="C63" s="45">
        <v>52</v>
      </c>
      <c r="D63" s="77">
        <f t="shared" si="10"/>
        <v>45013</v>
      </c>
      <c r="E63" s="46">
        <f t="shared" si="10"/>
        <v>45014</v>
      </c>
      <c r="F63" s="67">
        <f t="shared" si="10"/>
        <v>45015</v>
      </c>
      <c r="G63" s="74">
        <f t="shared" si="10"/>
        <v>45015</v>
      </c>
      <c r="H63" s="66">
        <f t="shared" si="10"/>
        <v>45016</v>
      </c>
      <c r="I63" s="47">
        <f t="shared" si="7"/>
        <v>45019</v>
      </c>
      <c r="J63" s="61">
        <f t="shared" si="8"/>
        <v>45022</v>
      </c>
      <c r="K63" s="55"/>
      <c r="L63" s="49">
        <f t="shared" si="9"/>
        <v>45019</v>
      </c>
      <c r="T63" s="83">
        <v>45014</v>
      </c>
      <c r="U63" s="84">
        <v>45020</v>
      </c>
      <c r="V63" s="88">
        <v>52</v>
      </c>
    </row>
    <row r="64" spans="1:22" s="16" customFormat="1" ht="19.5" customHeight="1" thickTop="1">
      <c r="F64" s="30"/>
      <c r="G64" s="30"/>
      <c r="H64" s="30"/>
      <c r="I64" s="30"/>
      <c r="K64" s="17"/>
    </row>
    <row r="65" spans="1:22" s="16" customFormat="1" ht="19.5" customHeight="1" thickBot="1">
      <c r="F65" s="30"/>
      <c r="G65" s="30"/>
      <c r="H65" s="30"/>
      <c r="I65" s="30"/>
      <c r="K65" s="17"/>
    </row>
    <row r="66" spans="1:22" s="16" customFormat="1" ht="28.2" customHeight="1" thickBot="1">
      <c r="B66" s="89" t="s">
        <v>6</v>
      </c>
      <c r="C66" s="37" t="s">
        <v>50</v>
      </c>
      <c r="D66" s="38"/>
      <c r="E66" s="38"/>
      <c r="F66" s="38"/>
      <c r="G66" s="38"/>
      <c r="H66" s="38"/>
      <c r="I66" s="39"/>
    </row>
    <row r="67" spans="1:22" s="16" customFormat="1" ht="35.4" customHeight="1" thickBot="1">
      <c r="B67" s="90"/>
      <c r="C67" s="37" t="s">
        <v>51</v>
      </c>
      <c r="D67" s="38"/>
      <c r="E67" s="38"/>
      <c r="F67" s="38"/>
      <c r="G67" s="38"/>
      <c r="H67" s="38"/>
      <c r="I67" s="39"/>
      <c r="N67" s="1"/>
      <c r="O67" s="1"/>
    </row>
    <row r="68" spans="1:22" s="16" customFormat="1" ht="32.4" customHeight="1" thickBot="1">
      <c r="B68" s="90"/>
      <c r="C68" s="37" t="s">
        <v>52</v>
      </c>
      <c r="D68" s="38"/>
      <c r="E68" s="38"/>
      <c r="F68" s="38"/>
      <c r="G68" s="38"/>
      <c r="H68" s="38"/>
      <c r="I68" s="39"/>
      <c r="N68" s="1"/>
      <c r="O68" s="1"/>
    </row>
    <row r="69" spans="1:22" s="16" customFormat="1" ht="26.4" customHeight="1" thickBot="1">
      <c r="B69" s="90"/>
      <c r="C69" s="37" t="s">
        <v>53</v>
      </c>
      <c r="D69" s="38"/>
      <c r="E69" s="38"/>
      <c r="F69" s="38"/>
      <c r="G69" s="38"/>
      <c r="H69" s="38"/>
      <c r="I69" s="39"/>
      <c r="N69" s="1"/>
      <c r="O69" s="1"/>
    </row>
    <row r="70" spans="1:22" s="16" customFormat="1" ht="26.4" customHeight="1" thickBot="1">
      <c r="B70" s="91"/>
      <c r="C70" s="37" t="s">
        <v>54</v>
      </c>
      <c r="D70" s="38"/>
      <c r="E70" s="38"/>
      <c r="F70" s="38"/>
      <c r="G70" s="38"/>
      <c r="H70" s="38"/>
      <c r="I70" s="39"/>
      <c r="N70" s="1"/>
      <c r="O70" s="1"/>
    </row>
    <row r="71" spans="1:22" s="16" customFormat="1" ht="18.600000000000001" customHeight="1">
      <c r="B71" s="29"/>
      <c r="C71" s="28"/>
      <c r="D71" s="28"/>
      <c r="E71" s="28"/>
      <c r="F71" s="28"/>
      <c r="G71" s="28"/>
      <c r="H71" s="28"/>
      <c r="I71" s="28"/>
      <c r="N71" s="1"/>
      <c r="O71" s="1"/>
    </row>
    <row r="72" spans="1:22" s="16" customFormat="1" ht="18.600000000000001" customHeight="1">
      <c r="B72" s="29"/>
      <c r="C72" s="28"/>
      <c r="D72" s="28"/>
      <c r="E72" s="28"/>
      <c r="F72" s="28"/>
      <c r="G72" s="28"/>
      <c r="H72" s="28"/>
      <c r="I72" s="28"/>
      <c r="N72" s="1"/>
      <c r="O72" s="1"/>
    </row>
    <row r="73" spans="1:22" s="16" customFormat="1" ht="20.399999999999999" customHeight="1">
      <c r="D73" s="18"/>
      <c r="N73" s="1"/>
      <c r="O73" s="1"/>
      <c r="Q73" s="1"/>
      <c r="R73" s="1"/>
    </row>
    <row r="74" spans="1:22" s="16" customFormat="1" ht="18" customHeight="1">
      <c r="A74" s="1"/>
      <c r="B74" s="20"/>
      <c r="C74" s="1"/>
      <c r="D74" s="3"/>
      <c r="E74" s="3"/>
      <c r="F74" s="1"/>
      <c r="G74" s="1"/>
      <c r="H74" s="1"/>
      <c r="I74" s="1"/>
      <c r="J74" s="1"/>
      <c r="N74" s="1"/>
      <c r="O74" s="1"/>
      <c r="Q74" s="1"/>
      <c r="R74" s="1"/>
      <c r="T74" s="1"/>
      <c r="U74" s="1"/>
      <c r="V74" s="1"/>
    </row>
    <row r="75" spans="1:22" ht="17.399999999999999">
      <c r="B75" s="20"/>
      <c r="D75" s="3"/>
      <c r="E75" s="3"/>
      <c r="F75" s="3"/>
      <c r="G75" s="3"/>
      <c r="H75" s="3"/>
      <c r="I75" s="3"/>
    </row>
    <row r="76" spans="1:22" ht="12.75" customHeight="1">
      <c r="B76" s="20"/>
      <c r="D76" s="3"/>
      <c r="E76" s="3"/>
      <c r="F76" s="3"/>
      <c r="G76" s="3"/>
      <c r="H76" s="3"/>
      <c r="I76" s="3"/>
    </row>
    <row r="77" spans="1:22" ht="12.75" customHeight="1">
      <c r="B77" s="20"/>
      <c r="D77" s="3"/>
      <c r="E77" s="3"/>
    </row>
  </sheetData>
  <mergeCells count="10">
    <mergeCell ref="B66:B70"/>
    <mergeCell ref="C66:I66"/>
    <mergeCell ref="C67:I67"/>
    <mergeCell ref="C68:I68"/>
    <mergeCell ref="C69:I69"/>
    <mergeCell ref="C70:I70"/>
    <mergeCell ref="Q10:R10"/>
    <mergeCell ref="N12:O12"/>
    <mergeCell ref="T10:V10"/>
    <mergeCell ref="B1:J1"/>
  </mergeCells>
  <phoneticPr fontId="10" type="noConversion"/>
  <conditionalFormatting sqref="J12:J63">
    <cfRule type="expression" dxfId="4" priority="14">
      <formula>MONTH($B12)=12</formula>
    </cfRule>
  </conditionalFormatting>
  <conditionalFormatting sqref="B12:I63">
    <cfRule type="expression" dxfId="1" priority="5">
      <formula>MONTH($B12)=12</formula>
    </cfRule>
  </conditionalFormatting>
  <conditionalFormatting sqref="J12:J63">
    <cfRule type="expression" dxfId="0" priority="2">
      <formula>MONTH($B12)=12</formula>
    </cfRule>
  </conditionalFormatting>
  <dataValidations count="2">
    <dataValidation type="list" allowBlank="1" showInputMessage="1" showErrorMessage="1" sqref="E6:E7" xr:uid="{00000000-0002-0000-0000-000000000000}">
      <formula1>#REF!</formula1>
    </dataValidation>
    <dataValidation type="list" allowBlank="1" showInputMessage="1" showErrorMessage="1" sqref="E5" xr:uid="{003400CA-03D6-4550-97DA-9FF653EF4B8E}">
      <formula1>Days</formula1>
    </dataValidation>
  </dataValidations>
  <pageMargins left="0.74803149606299213" right="0.74803149606299213" top="0.98425196850393704" bottom="0.98425196850393704" header="0.51181102362204722" footer="0.51181102362204722"/>
  <pageSetup paperSize="9" scale="27" orientation="landscape" r:id="rId1"/>
  <headerFooter alignWithMargins="0">
    <oddHeader xml:space="preserve">&amp;C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d 0 9 f d 6 8 e - 1 8 a 2 - 4 2 4 7 - a 6 9 b - e d 9 8 7 d f a b 1 f 8 "   x m l n s = " h t t p : / / s c h e m a s . m i c r o s o f t . c o m / D a t a M a s h u p " > A A A A A H s E A A B Q S w M E F A A C A A g A 6 Y G C T 2 S v w / G p A A A A + A A A A B I A H A B D b 2 5 m a W c v U G F j a 2 F n Z S 5 4 b W w g o h g A K K A U A A A A A A A A A A A A A A A A A A A A A A A A A A A A h Y / R C o I w G I V f R X b v N l d Z y e + E u u g m I Q i i 2 6 F L R z r D z e a 7 d d E j 9 Q o J Z X X X 5 T l 8 B 7 7 z u N 0 h 6 e v K u 8 r W q E b H K M A U e V J n T a 5 0 E a P O n v w F S j j s R H Y W h f Q G W J u o N y p G p b W X i B D n H H Y T 3 L Q F Y Z Q G 5 J h u 9 1 k p a + E r b a z Q m U S f V f 5 / h T g c X j K c 4 f k U z 8 J g i V n I g I w 1 p E p / E T Y Y Y w r k p 4 R 1 V 9 m u l V x q f 7 M C M k Y g 7 x f 8 C V B L A w Q U A A I A C A D p g Y J 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Y G C T z K T C X l w A Q A A n g M A A B M A H A B G b 3 J t d W x h c y 9 T Z W N 0 a W 9 u M S 5 t I K I Y A C i g F A A A A A A A A A A A A A A A A A A A A A A A A A A A A I 1 R W 2 u D M B R + F / w P I X u x E A R h 7 G G l L 7 U r K 2 N 7 W I U y 2 l L S e r a K M R l J H I r 4 3 x e 1 F 2 0 t W 1 4 C 3 z l 8 t 6 N g p y P B 0 b z 5 v a F t 2 Z b a U w k h G l M e b 5 4 F i 0 K a K z R C D L R t I f P m I p U 7 M M h T t g P m L o S M t 0 L E z j R i 4 P q C a + B a O f j t c T V m K a A A a I K m g o U g V 4 a O 5 a u K G R 2 Z 3 Y y p D A 8 I 4 i l j B G m Z w o A 0 Q h 0 H m 4 B u W a X a y B f L m Y Z k h D s 7 m L x E P B z h e h W v y + W E a r o + s N 1 h f 0 / 5 l 0 k W 5 N + A D V O 9 5 g a S c v U p Z O I L l i a 8 G i q n R 5 o U B Z 5 K k a A F b L E x a v Z Q S D W U B B V 4 A R C j C c 2 P A w 2 Z r g c H j i v 8 A 6 g 0 4 I z r h 3 u 3 0 q z R V 9 P e / h p u i C 9 A X 0 h p z m b y m J T Q n Z e D U + h 3 S M S P W W r S q X P u Z n C A n Y t 2 S C t r h 0 x I c 8 d + u n p 0 5 r s U J j 2 W 2 7 2 1 q j q 2 c + q j b q D l o + 3 V + + O U f a 6 r W 1 6 Z O V / 0 d n 3 e / / r z q r S 9 I d q Z y 4 F t R f y m 0 v A X U E s B A i 0 A F A A C A A g A 6 Y G C T 2 S v w / G p A A A A + A A A A B I A A A A A A A A A A A A A A A A A A A A A A E N v b m Z p Z y 9 Q Y W N r Y W d l L n h t b F B L A Q I t A B Q A A g A I A O m B g k 8 P y u m r p A A A A O k A A A A T A A A A A A A A A A A A A A A A A P U A A A B b Q 2 9 u d G V u d F 9 U e X B l c 1 0 u e G 1 s U E s B A i 0 A F A A C A A g A 6 Y G C T z K T C X l w A Q A A n g M A A B M A A A A A A A A A A A A A A A A A 5 g E A A E Z v c m 1 1 b G F z L 1 N l Y 3 R p b 2 4 x L m 1 Q S w U G A A A A A A M A A w D C A A A A o 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A w A A A A A A A D u 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m F u a 1 9 I b 2 x p Z G F 5 c 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C Y W 5 r X 0 h v b G l k Y X l z I i A v P j x F b n R y e S B U e X B l P S J G a W x s Z W R D b 2 1 w b G V 0 Z V J l c 3 V s d F R v V 2 9 y a 3 N o Z W V 0 I i B W Y W x 1 Z T 0 i b D E i I C 8 + P E V u d H J 5 I F R 5 c G U 9 I k Z p b G x D b 3 V u d C I g V m F s d W U 9 I m w x N i I g L z 4 8 R W 5 0 c n k g V H l w Z T 0 i R m l s b E V y c m 9 y Q 2 9 k Z S I g V m F s d W U 9 I n N V b m t u b 3 d u I i A v P j x F b n R y e S B U e X B l P S J G a W x s R X J y b 3 J D b 3 V u d C I g V m F s d W U 9 I m w w I i A v P j x F b n R y e S B U e X B l P S J G a W x s T G F z d F V w Z G F 0 Z W Q i I F Z h b H V l P S J k M j A x O S 0 x M i 0 w M l Q x N j o x N T o x O S 4 5 N z g 5 O D U y W i I g L z 4 8 R W 5 0 c n k g V H l w Z T 0 i R m l s b E N v b H V t b l R 5 c G V z I i B W Y W x 1 Z T 0 i c 0 N R W T 0 i I C 8 + P E V u d H J 5 I F R 5 c G U 9 I l F 1 Z X J 5 S U Q i I F Z h b H V l P S J z M z k 0 O G V m M D g t M j E z N S 0 0 M j g z L W I w O G Y t Y z M 5 Z j U 1 O D M y Z D h l I i A v P j x F b n R y e S B U e X B l P S J G a W x s Q 2 9 s d W 1 u T m F t Z X M i I F Z h b H V l P S J z W y Z x d W 9 0 O 0 N v c n J l Y 3 R l Z C B E Y X R l J n F 1 b 3 Q 7 L C Z x d W 9 0 O 0 h v b G l k Y X k m c X V v d D t d I i A v P j x F b n R y e S B U e X B l P S J G a W x s U 3 R h d H V z I i B W Y W x 1 Z T 0 i c 0 N v b X B s Z X R l I i A v P j x F b n R y e S B U e X B l P S J B Z G R l Z F R v R G F 0 Y U 1 v Z G V s I i B W Y W x 1 Z T 0 i b D A i I C 8 + P E V u d H J 5 I F R 5 c G U 9 I l J l b G F 0 a W 9 u c 2 h p c E l u Z m 9 D b 2 5 0 Y W l u Z X I i I F Z h b H V l P S J z e y Z x d W 9 0 O 2 N v b H V t b k N v d W 5 0 J n F 1 b 3 Q 7 O j I s J n F 1 b 3 Q 7 a 2 V 5 Q 2 9 s d W 1 u T m F t Z X M m c X V v d D s 6 W 1 0 s J n F 1 b 3 Q 7 c X V l c n l S Z W x h d G l v b n N o a X B z J n F 1 b 3 Q 7 O l t d L C Z x d W 9 0 O 2 N v b H V t b k l k Z W 5 0 a X R p Z X M m c X V v d D s 6 W y Z x d W 9 0 O 1 N l Y 3 R p b 2 4 x L 0 J h b m t f S G 9 s a W R h e X M v Q 2 h h b m d l Z C B U e X B l M S 5 7 Q 2 9 y c m V j d G V k I E R h d G U s M H 0 m c X V v d D s s J n F 1 b 3 Q 7 U 2 V j d G l v b j E v Q m F u a 1 9 I b 2 x p Z G F 5 c y 9 D a G F u Z 2 V k I F R 5 c G U u e 0 h v b G l k Y X k s M n 0 m c X V v d D t d L C Z x d W 9 0 O 0 N v b H V t b k N v d W 5 0 J n F 1 b 3 Q 7 O j I s J n F 1 b 3 Q 7 S 2 V 5 Q 2 9 s d W 1 u T m F t Z X M m c X V v d D s 6 W 1 0 s J n F 1 b 3 Q 7 Q 2 9 s d W 1 u S W R l b n R p d G l l c y Z x d W 9 0 O z p b J n F 1 b 3 Q 7 U 2 V j d G l v b j E v Q m F u a 1 9 I b 2 x p Z G F 5 c y 9 D a G F u Z 2 V k I F R 5 c G U x L n t D b 3 J y Z W N 0 Z W Q g R G F 0 Z S w w f S Z x d W 9 0 O y w m c X V v d D t T Z W N 0 a W 9 u M S 9 C Y W 5 r X 0 h v b G l k Y X l z L 0 N o Y W 5 n Z W Q g V H l w Z S 5 7 S G 9 s a W R h e S w y f S Z x d W 9 0 O 1 0 s J n F 1 b 3 Q 7 U m V s Y X R p b 2 5 z a G l w S W 5 m b y Z x d W 9 0 O z p b X X 0 i I C 8 + P C 9 T d G F i b G V F b n R y a W V z P j w v S X R l b T 4 8 S X R l b T 4 8 S X R l b U x v Y 2 F 0 a W 9 u P j x J d G V t V H l w Z T 5 G b 3 J t d W x h P C 9 J d G V t V H l w Z T 4 8 S X R l b V B h d G g + U 2 V j d G l v b j E v Q m F u a 1 9 I b 2 x p Z G F 5 c y 9 T b 3 V y Y 2 U 8 L 0 l 0 Z W 1 Q Y X R o P j w v S X R l b U x v Y 2 F 0 a W 9 u P j x T d G F i b G V F b n R y a W V z I C 8 + P C 9 J d G V t P j x J d G V t P j x J d G V t T G 9 j Y X R p b 2 4 + P E l 0 Z W 1 U e X B l P k Z v c m 1 1 b G E 8 L 0 l 0 Z W 1 U e X B l P j x J d G V t U G F 0 a D 5 T Z W N 0 a W 9 u M S 9 C Y W 5 r X 0 h v b G l k Y X l z L 0 J h b m t f S G 9 s a W R h e X N f V G F i b G U 8 L 0 l 0 Z W 1 Q Y X R o P j w v S X R l b U x v Y 2 F 0 a W 9 u P j x T d G F i b G V F b n R y a W V z I C 8 + P C 9 J d G V t P j x J d G V t P j x J d G V t T G 9 j Y X R p b 2 4 + P E l 0 Z W 1 U e X B l P k Z v c m 1 1 b G E 8 L 0 l 0 Z W 1 U e X B l P j x J d G V t U G F 0 a D 5 T Z W N 0 a W 9 u M S 9 C Y W 5 r X 0 h v b G l k Y X l z L 0 N o Y W 5 n Z W Q l M j B U e X B l P C 9 J d G V t U G F 0 a D 4 8 L 0 l 0 Z W 1 M b 2 N h d G l v b j 4 8 U 3 R h Y m x l R W 5 0 c m l l c y A v P j w v S X R l b T 4 8 S X R l b T 4 8 S X R l b U x v Y 2 F 0 a W 9 u P j x J d G V t V H l w Z T 5 G b 3 J t d W x h P C 9 J d G V t V H l w Z T 4 8 S X R l b V B h d G g + U 2 V j d G l v b j E v Q m F u a 1 9 I b 2 x p Z G F 5 c y 9 S Z W 1 v d m V k J T I w Q 2 9 s d W 1 u c z w v S X R l b V B h d G g + P C 9 J d G V t T G 9 j Y X R p b 2 4 + P F N 0 Y W J s Z U V u d H J p Z X M g L z 4 8 L 0 l 0 Z W 0 + P E l 0 Z W 0 + P E l 0 Z W 1 M b 2 N h d G l v b j 4 8 S X R l b V R 5 c G U + R m 9 y b X V s Y T w v S X R l b V R 5 c G U + P E l 0 Z W 1 Q Y X R o P l N l Y 3 R p b 2 4 x L 0 J h b m t f S G 9 s a W R h e X M v U m V v c m R l c m V k J T I w Q 2 9 s d W 1 u c z w v S X R l b V B h d G g + P C 9 J d G V t T G 9 j Y X R p b 2 4 + P F N 0 Y W J s Z U V u d H J p Z X M g L z 4 8 L 0 l 0 Z W 0 + P E l 0 Z W 0 + P E l 0 Z W 1 M b 2 N h d G l v b j 4 8 S X R l b V R 5 c G U + R m 9 y b X V s Y T w v S X R l b V R 5 c G U + P E l 0 Z W 1 Q Y X R o P l N l Y 3 R p b 2 4 x L 0 J h b m t f S G 9 s a W R h e X M v Q 2 h h b m d l Z C U y M F R 5 c G U x P C 9 J d G V t U G F 0 a D 4 8 L 0 l 0 Z W 1 M b 2 N h d G l v b j 4 8 U 3 R h Y m x l R W 5 0 c m l l c y A v P j w v S X R l b T 4 8 S X R l b T 4 8 S X R l b U x v Y 2 F 0 a W 9 u P j x J d G V t V H l w Z T 5 G b 3 J t d W x h P C 9 J d G V t V H l w Z T 4 8 S X R l b V B h d G g + U 2 V j d G l v b j E v Q m F u a 1 9 I b 2 x p Z G F 5 c y 9 S Z W 1 v d m V k J T I w Q 2 9 s d W 1 u c z E 8 L 0 l 0 Z W 1 Q Y X R o P j w v S X R l b U x v Y 2 F 0 a W 9 u P j x T d G F i b G V F b n R y a W V z I C 8 + P C 9 J d G V t P j w v S X R l b X M + P C 9 M b 2 N h b F B h Y 2 t h Z 2 V N Z X R h Z G F 0 Y U Z p b G U + F g A A A F B L B Q Y A A A A A A A A A A A A A A A A A A A A A A A D a A A A A A Q A A A N C M n d 8 B F d E R j H o A w E / C l + s B A A A A b g h + W 0 1 H M E u y 4 j Q X L B s 3 V w A A A A A C A A A A A A A D Z g A A w A A A A B A A A A A F I o 2 s F X N 5 F S z N b b T K i D u A A A A A A A S A A A C g A A A A E A A A A L D 8 / J B 5 h q 4 i z 9 / z O / D 5 2 e t Q A A A A O N f X o H f v K 8 p 5 4 8 0 S r Y q f E n 6 x c e 9 i f Z I t v T E C c V a 8 I L B r C 0 n + s X W / W M n x A N S 3 h B j b 2 W K 7 r O 7 A C Z l a m 2 / J e G g a k b d c O 8 G g S C e x U s l / r C w C p n w U A A A A Y N o 3 M C m 8 D K y w R U m q P r f g D 8 8 k G U I = < / D a t a M a s h u p > 
</file>

<file path=customXml/itemProps1.xml><?xml version="1.0" encoding="utf-8"?>
<ds:datastoreItem xmlns:ds="http://schemas.openxmlformats.org/officeDocument/2006/customXml" ds:itemID="{2EEC5BE9-7C12-4C82-83DC-B98E5D2B82D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Payroll Timetable Opt 1</vt:lpstr>
      <vt:lpstr>BankHols</vt:lpstr>
      <vt:lpstr>Days</vt:lpstr>
      <vt:lpstr>DaysOffset</vt:lpstr>
      <vt:lpstr>PayDay</vt:lpstr>
      <vt:lpstr>'Payroll Timetable Opt 1'!Print_Area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nataliea</dc:creator>
  <cp:keywords/>
  <cp:lastModifiedBy>Amanda Baxter</cp:lastModifiedBy>
  <cp:lastPrinted>2022-01-13T11:22:07Z</cp:lastPrinted>
  <dcterms:created xsi:type="dcterms:W3CDTF">2009-10-01T14:59:02Z</dcterms:created>
  <dcterms:modified xsi:type="dcterms:W3CDTF">2022-03-07T17:16:14Z</dcterms:modified>
</cp:coreProperties>
</file>